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HP FFG 20130814\HDMAC\HDC\Mis Documentos\Gisnet\ESTADISTICAS\"/>
    </mc:Choice>
  </mc:AlternateContent>
  <bookViews>
    <workbookView xWindow="0" yWindow="0" windowWidth="12465" windowHeight="7155"/>
  </bookViews>
  <sheets>
    <sheet name="ISAI-SERVC" sheetId="1" r:id="rId1"/>
  </sheets>
  <definedNames>
    <definedName name="_xlnm.Print_Titles" localSheetId="0">'ISAI-SERVC'!$1:$7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2" i="1" l="1"/>
  <c r="B231" i="1"/>
  <c r="B228" i="1"/>
  <c r="B227" i="1"/>
  <c r="B225" i="1"/>
  <c r="B224" i="1"/>
  <c r="B223" i="1"/>
  <c r="B222" i="1"/>
  <c r="B218" i="1"/>
  <c r="B201" i="1"/>
  <c r="B202" i="1"/>
  <c r="B203" i="1"/>
  <c r="B204" i="1"/>
  <c r="B206" i="1"/>
  <c r="B207" i="1"/>
  <c r="B210" i="1"/>
  <c r="B211" i="1"/>
  <c r="B219" i="1"/>
  <c r="A93" i="1" l="1"/>
  <c r="A91" i="1"/>
  <c r="A90" i="1"/>
  <c r="A89" i="1"/>
  <c r="A88" i="1"/>
  <c r="A82" i="1"/>
  <c r="A71" i="1"/>
  <c r="A69" i="1"/>
  <c r="A68" i="1"/>
  <c r="A67" i="1"/>
  <c r="A66" i="1"/>
  <c r="A60" i="1"/>
  <c r="A211" i="1"/>
  <c r="A210" i="1"/>
  <c r="A209" i="1"/>
  <c r="A207" i="1"/>
  <c r="A206" i="1"/>
  <c r="A205" i="1"/>
  <c r="A204" i="1"/>
  <c r="A203" i="1"/>
  <c r="A202" i="1"/>
  <c r="A198" i="1" l="1"/>
  <c r="A187" i="1"/>
  <c r="A185" i="1"/>
  <c r="A184" i="1"/>
  <c r="A183" i="1"/>
  <c r="A182" i="1"/>
  <c r="A176" i="1"/>
  <c r="A208" i="1"/>
  <c r="A201" i="1"/>
  <c r="A200" i="1"/>
  <c r="A199" i="1"/>
  <c r="A197" i="1"/>
  <c r="A189" i="1"/>
  <c r="A188" i="1"/>
  <c r="A186" i="1"/>
  <c r="A181" i="1"/>
  <c r="A180" i="1"/>
  <c r="A179" i="1"/>
  <c r="A178" i="1"/>
  <c r="A177" i="1"/>
  <c r="A175" i="1"/>
  <c r="N170" i="1"/>
  <c r="N169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N167" i="1"/>
  <c r="N166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N164" i="1"/>
  <c r="B230" i="1" s="1"/>
  <c r="N163" i="1"/>
  <c r="B209" i="1" s="1"/>
  <c r="M162" i="1"/>
  <c r="L162" i="1"/>
  <c r="K162" i="1"/>
  <c r="J162" i="1"/>
  <c r="I162" i="1"/>
  <c r="H162" i="1"/>
  <c r="G162" i="1"/>
  <c r="F162" i="1"/>
  <c r="E162" i="1"/>
  <c r="D162" i="1"/>
  <c r="C162" i="1"/>
  <c r="B162" i="1"/>
  <c r="N161" i="1"/>
  <c r="B229" i="1" s="1"/>
  <c r="N160" i="1"/>
  <c r="B208" i="1" s="1"/>
  <c r="M159" i="1"/>
  <c r="L159" i="1"/>
  <c r="K159" i="1"/>
  <c r="J159" i="1"/>
  <c r="I159" i="1"/>
  <c r="H159" i="1"/>
  <c r="G159" i="1"/>
  <c r="F159" i="1"/>
  <c r="E159" i="1"/>
  <c r="D159" i="1"/>
  <c r="C159" i="1"/>
  <c r="B159" i="1"/>
  <c r="N158" i="1"/>
  <c r="N157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N155" i="1"/>
  <c r="N154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N152" i="1"/>
  <c r="B226" i="1" s="1"/>
  <c r="N151" i="1"/>
  <c r="B205" i="1" s="1"/>
  <c r="M150" i="1"/>
  <c r="L150" i="1"/>
  <c r="K150" i="1"/>
  <c r="J150" i="1"/>
  <c r="I150" i="1"/>
  <c r="H150" i="1"/>
  <c r="G150" i="1"/>
  <c r="F150" i="1"/>
  <c r="E150" i="1"/>
  <c r="D150" i="1"/>
  <c r="C150" i="1"/>
  <c r="B150" i="1"/>
  <c r="N149" i="1"/>
  <c r="N148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N146" i="1"/>
  <c r="N145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N143" i="1"/>
  <c r="N142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N140" i="1"/>
  <c r="N139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N137" i="1"/>
  <c r="B221" i="1" s="1"/>
  <c r="N136" i="1"/>
  <c r="B200" i="1" s="1"/>
  <c r="M135" i="1"/>
  <c r="L135" i="1"/>
  <c r="K135" i="1"/>
  <c r="J135" i="1"/>
  <c r="I135" i="1"/>
  <c r="H135" i="1"/>
  <c r="G135" i="1"/>
  <c r="F135" i="1"/>
  <c r="E135" i="1"/>
  <c r="D135" i="1"/>
  <c r="C135" i="1"/>
  <c r="B135" i="1"/>
  <c r="N134" i="1"/>
  <c r="B220" i="1" s="1"/>
  <c r="N133" i="1"/>
  <c r="B199" i="1" s="1"/>
  <c r="M132" i="1"/>
  <c r="L132" i="1"/>
  <c r="K132" i="1"/>
  <c r="J132" i="1"/>
  <c r="I132" i="1"/>
  <c r="H132" i="1"/>
  <c r="G132" i="1"/>
  <c r="F132" i="1"/>
  <c r="E132" i="1"/>
  <c r="D132" i="1"/>
  <c r="C132" i="1"/>
  <c r="B132" i="1"/>
  <c r="N131" i="1"/>
  <c r="N130" i="1"/>
  <c r="B198" i="1" s="1"/>
  <c r="M129" i="1"/>
  <c r="L129" i="1"/>
  <c r="K129" i="1"/>
  <c r="J129" i="1"/>
  <c r="I129" i="1"/>
  <c r="H129" i="1"/>
  <c r="G129" i="1"/>
  <c r="F129" i="1"/>
  <c r="E129" i="1"/>
  <c r="D129" i="1"/>
  <c r="C129" i="1"/>
  <c r="B129" i="1"/>
  <c r="N128" i="1"/>
  <c r="N127" i="1"/>
  <c r="B197" i="1" s="1"/>
  <c r="M126" i="1"/>
  <c r="L126" i="1"/>
  <c r="K126" i="1"/>
  <c r="J126" i="1"/>
  <c r="I126" i="1"/>
  <c r="H126" i="1"/>
  <c r="G126" i="1"/>
  <c r="F126" i="1"/>
  <c r="E126" i="1"/>
  <c r="D126" i="1"/>
  <c r="C126" i="1"/>
  <c r="B126" i="1"/>
  <c r="N48" i="1"/>
  <c r="B115" i="1" s="1"/>
  <c r="N47" i="1"/>
  <c r="B93" i="1" s="1"/>
  <c r="M46" i="1"/>
  <c r="L46" i="1"/>
  <c r="K46" i="1"/>
  <c r="J46" i="1"/>
  <c r="I46" i="1"/>
  <c r="H46" i="1"/>
  <c r="G46" i="1"/>
  <c r="F46" i="1"/>
  <c r="E46" i="1"/>
  <c r="D46" i="1"/>
  <c r="C46" i="1"/>
  <c r="B46" i="1"/>
  <c r="N36" i="1"/>
  <c r="B111" i="1" s="1"/>
  <c r="N35" i="1"/>
  <c r="B89" i="1" s="1"/>
  <c r="M34" i="1"/>
  <c r="L34" i="1"/>
  <c r="K34" i="1"/>
  <c r="J34" i="1"/>
  <c r="I34" i="1"/>
  <c r="H34" i="1"/>
  <c r="G34" i="1"/>
  <c r="F34" i="1"/>
  <c r="E34" i="1"/>
  <c r="D34" i="1"/>
  <c r="C34" i="1"/>
  <c r="B34" i="1"/>
  <c r="N33" i="1"/>
  <c r="B110" i="1" s="1"/>
  <c r="N32" i="1"/>
  <c r="B88" i="1" s="1"/>
  <c r="M31" i="1"/>
  <c r="L31" i="1"/>
  <c r="K31" i="1"/>
  <c r="J31" i="1"/>
  <c r="I31" i="1"/>
  <c r="H31" i="1"/>
  <c r="G31" i="1"/>
  <c r="F31" i="1"/>
  <c r="E31" i="1"/>
  <c r="D31" i="1"/>
  <c r="C31" i="1"/>
  <c r="B31" i="1"/>
  <c r="N15" i="1"/>
  <c r="B104" i="1" s="1"/>
  <c r="N14" i="1"/>
  <c r="B82" i="1" s="1"/>
  <c r="M13" i="1"/>
  <c r="L13" i="1"/>
  <c r="K13" i="1"/>
  <c r="J13" i="1"/>
  <c r="I13" i="1"/>
  <c r="H13" i="1"/>
  <c r="G13" i="1"/>
  <c r="F13" i="1"/>
  <c r="E13" i="1"/>
  <c r="D13" i="1"/>
  <c r="C13" i="1"/>
  <c r="B13" i="1"/>
  <c r="N42" i="1"/>
  <c r="B113" i="1" s="1"/>
  <c r="N41" i="1"/>
  <c r="B91" i="1" s="1"/>
  <c r="M40" i="1"/>
  <c r="L40" i="1"/>
  <c r="K40" i="1"/>
  <c r="J40" i="1"/>
  <c r="I40" i="1"/>
  <c r="H40" i="1"/>
  <c r="G40" i="1"/>
  <c r="F40" i="1"/>
  <c r="E40" i="1"/>
  <c r="D40" i="1"/>
  <c r="C40" i="1"/>
  <c r="B40" i="1"/>
  <c r="N39" i="1"/>
  <c r="B112" i="1" s="1"/>
  <c r="N38" i="1"/>
  <c r="B90" i="1" s="1"/>
  <c r="M37" i="1"/>
  <c r="L37" i="1"/>
  <c r="K37" i="1"/>
  <c r="J37" i="1"/>
  <c r="I37" i="1"/>
  <c r="H37" i="1"/>
  <c r="G37" i="1"/>
  <c r="F37" i="1"/>
  <c r="E37" i="1"/>
  <c r="D37" i="1"/>
  <c r="C37" i="1"/>
  <c r="B37" i="1"/>
  <c r="N40" i="1" l="1"/>
  <c r="B69" i="1" s="1"/>
  <c r="N129" i="1"/>
  <c r="B176" i="1" s="1"/>
  <c r="N135" i="1"/>
  <c r="B178" i="1" s="1"/>
  <c r="N141" i="1"/>
  <c r="B180" i="1" s="1"/>
  <c r="N147" i="1"/>
  <c r="B182" i="1" s="1"/>
  <c r="N153" i="1"/>
  <c r="B184" i="1" s="1"/>
  <c r="N159" i="1"/>
  <c r="B186" i="1" s="1"/>
  <c r="N165" i="1"/>
  <c r="B188" i="1" s="1"/>
  <c r="N126" i="1"/>
  <c r="B175" i="1" s="1"/>
  <c r="N132" i="1"/>
  <c r="B177" i="1" s="1"/>
  <c r="N138" i="1"/>
  <c r="B179" i="1" s="1"/>
  <c r="N144" i="1"/>
  <c r="B181" i="1" s="1"/>
  <c r="N150" i="1"/>
  <c r="B183" i="1" s="1"/>
  <c r="N156" i="1"/>
  <c r="B185" i="1" s="1"/>
  <c r="N162" i="1"/>
  <c r="B187" i="1" s="1"/>
  <c r="N168" i="1"/>
  <c r="B189" i="1" s="1"/>
  <c r="N46" i="1"/>
  <c r="B71" i="1" s="1"/>
  <c r="N31" i="1"/>
  <c r="B66" i="1" s="1"/>
  <c r="N34" i="1"/>
  <c r="B67" i="1" s="1"/>
  <c r="N13" i="1"/>
  <c r="B60" i="1" s="1"/>
  <c r="N37" i="1"/>
  <c r="B68" i="1" s="1"/>
  <c r="A94" i="1" l="1"/>
  <c r="A92" i="1"/>
  <c r="A87" i="1"/>
  <c r="A86" i="1"/>
  <c r="A83" i="1"/>
  <c r="A72" i="1"/>
  <c r="A70" i="1"/>
  <c r="A65" i="1"/>
  <c r="A64" i="1"/>
  <c r="A61" i="1"/>
  <c r="N18" i="1"/>
  <c r="B105" i="1" s="1"/>
  <c r="N17" i="1"/>
  <c r="B83" i="1" s="1"/>
  <c r="M16" i="1"/>
  <c r="L16" i="1"/>
  <c r="K16" i="1"/>
  <c r="J16" i="1"/>
  <c r="I16" i="1"/>
  <c r="H16" i="1"/>
  <c r="G16" i="1"/>
  <c r="F16" i="1"/>
  <c r="E16" i="1"/>
  <c r="D16" i="1"/>
  <c r="C16" i="1"/>
  <c r="B16" i="1"/>
  <c r="N51" i="1"/>
  <c r="B116" i="1" s="1"/>
  <c r="N50" i="1"/>
  <c r="B94" i="1" s="1"/>
  <c r="M49" i="1"/>
  <c r="L49" i="1"/>
  <c r="K49" i="1"/>
  <c r="J49" i="1"/>
  <c r="I49" i="1"/>
  <c r="H49" i="1"/>
  <c r="G49" i="1"/>
  <c r="F49" i="1"/>
  <c r="E49" i="1"/>
  <c r="D49" i="1"/>
  <c r="C49" i="1"/>
  <c r="B49" i="1"/>
  <c r="N45" i="1"/>
  <c r="B114" i="1" s="1"/>
  <c r="N44" i="1"/>
  <c r="B92" i="1" s="1"/>
  <c r="M43" i="1"/>
  <c r="L43" i="1"/>
  <c r="K43" i="1"/>
  <c r="J43" i="1"/>
  <c r="I43" i="1"/>
  <c r="H43" i="1"/>
  <c r="G43" i="1"/>
  <c r="F43" i="1"/>
  <c r="E43" i="1"/>
  <c r="D43" i="1"/>
  <c r="C43" i="1"/>
  <c r="B43" i="1"/>
  <c r="N30" i="1"/>
  <c r="B109" i="1" s="1"/>
  <c r="N29" i="1"/>
  <c r="B87" i="1" s="1"/>
  <c r="M28" i="1"/>
  <c r="L28" i="1"/>
  <c r="K28" i="1"/>
  <c r="J28" i="1"/>
  <c r="I28" i="1"/>
  <c r="H28" i="1"/>
  <c r="G28" i="1"/>
  <c r="F28" i="1"/>
  <c r="E28" i="1"/>
  <c r="D28" i="1"/>
  <c r="C28" i="1"/>
  <c r="B28" i="1"/>
  <c r="N27" i="1"/>
  <c r="B108" i="1" s="1"/>
  <c r="N26" i="1"/>
  <c r="B86" i="1" s="1"/>
  <c r="M25" i="1"/>
  <c r="L25" i="1"/>
  <c r="K25" i="1"/>
  <c r="J25" i="1"/>
  <c r="I25" i="1"/>
  <c r="H25" i="1"/>
  <c r="G25" i="1"/>
  <c r="F25" i="1"/>
  <c r="E25" i="1"/>
  <c r="D25" i="1"/>
  <c r="C25" i="1"/>
  <c r="B25" i="1"/>
  <c r="N28" i="1" l="1"/>
  <c r="B65" i="1" s="1"/>
  <c r="N49" i="1"/>
  <c r="B72" i="1" s="1"/>
  <c r="N16" i="1"/>
  <c r="B61" i="1" s="1"/>
  <c r="N43" i="1"/>
  <c r="B70" i="1" s="1"/>
  <c r="N25" i="1"/>
  <c r="B64" i="1" s="1"/>
  <c r="L52" i="1" l="1"/>
  <c r="L22" i="1"/>
  <c r="L19" i="1"/>
  <c r="L10" i="1"/>
  <c r="K52" i="1" l="1"/>
  <c r="K22" i="1"/>
  <c r="K19" i="1"/>
  <c r="K10" i="1"/>
  <c r="J52" i="1" l="1"/>
  <c r="J22" i="1"/>
  <c r="J19" i="1"/>
  <c r="J10" i="1"/>
  <c r="I52" i="1" l="1"/>
  <c r="I22" i="1"/>
  <c r="I19" i="1"/>
  <c r="I10" i="1"/>
  <c r="A95" i="1" l="1"/>
  <c r="A85" i="1"/>
  <c r="A84" i="1"/>
  <c r="A81" i="1"/>
  <c r="A73" i="1"/>
  <c r="A63" i="1"/>
  <c r="A62" i="1"/>
  <c r="A59" i="1"/>
  <c r="N54" i="1"/>
  <c r="B117" i="1" s="1"/>
  <c r="N53" i="1"/>
  <c r="B95" i="1" s="1"/>
  <c r="N24" i="1"/>
  <c r="B107" i="1" s="1"/>
  <c r="N23" i="1"/>
  <c r="B85" i="1" s="1"/>
  <c r="N21" i="1"/>
  <c r="B106" i="1" s="1"/>
  <c r="N20" i="1"/>
  <c r="B84" i="1" s="1"/>
  <c r="N12" i="1"/>
  <c r="B103" i="1" s="1"/>
  <c r="N11" i="1"/>
  <c r="B81" i="1" s="1"/>
  <c r="M52" i="1"/>
  <c r="M22" i="1"/>
  <c r="M19" i="1"/>
  <c r="M10" i="1"/>
  <c r="H52" i="1"/>
  <c r="H22" i="1"/>
  <c r="H19" i="1"/>
  <c r="H10" i="1"/>
  <c r="F10" i="1" l="1"/>
  <c r="G10" i="1"/>
  <c r="F19" i="1"/>
  <c r="G19" i="1"/>
  <c r="F22" i="1"/>
  <c r="G22" i="1"/>
  <c r="F52" i="1"/>
  <c r="G52" i="1"/>
  <c r="B10" i="1"/>
  <c r="C10" i="1"/>
  <c r="D10" i="1"/>
  <c r="E10" i="1"/>
  <c r="B19" i="1"/>
  <c r="C19" i="1"/>
  <c r="D19" i="1"/>
  <c r="E19" i="1"/>
  <c r="B22" i="1"/>
  <c r="C22" i="1"/>
  <c r="D22" i="1"/>
  <c r="E22" i="1"/>
  <c r="C52" i="1"/>
  <c r="D52" i="1"/>
  <c r="E52" i="1"/>
  <c r="B52" i="1"/>
  <c r="N19" i="1" l="1"/>
  <c r="B62" i="1" s="1"/>
  <c r="N22" i="1"/>
  <c r="B63" i="1" s="1"/>
  <c r="N52" i="1"/>
  <c r="B73" i="1" s="1"/>
  <c r="N10" i="1"/>
  <c r="B59" i="1" s="1"/>
</calcChain>
</file>

<file path=xl/sharedStrings.xml><?xml version="1.0" encoding="utf-8"?>
<sst xmlns="http://schemas.openxmlformats.org/spreadsheetml/2006/main" count="158" uniqueCount="39">
  <si>
    <t>ISAI</t>
  </si>
  <si>
    <t>Serv Cat</t>
  </si>
  <si>
    <t>ENE</t>
  </si>
  <si>
    <t>FEB</t>
  </si>
  <si>
    <t>MAR</t>
  </si>
  <si>
    <t>ABR</t>
  </si>
  <si>
    <t>MAY</t>
  </si>
  <si>
    <t>JUN</t>
  </si>
  <si>
    <t>JUL</t>
  </si>
  <si>
    <t>AGO</t>
  </si>
  <si>
    <t>MUNICIPIO - CONCEPTO</t>
  </si>
  <si>
    <t>INGRESOS TOTALES</t>
  </si>
  <si>
    <t>ISAI GENERADO</t>
  </si>
  <si>
    <t>INSTITUTO COAHUILENSE DEL CATASTRO Y LA INFORMACION TERRITORIAL</t>
  </si>
  <si>
    <t>REPORTE DE INGRESOS GENERADOS A MUNICIPIOS</t>
  </si>
  <si>
    <t>SEP</t>
  </si>
  <si>
    <t>Oct</t>
  </si>
  <si>
    <t>Nov</t>
  </si>
  <si>
    <t>Dic</t>
  </si>
  <si>
    <t>TOTAL 2017</t>
  </si>
  <si>
    <t>CASTAÑOS</t>
  </si>
  <si>
    <t>CUATRO CIENEGAS</t>
  </si>
  <si>
    <t>GUERRERO</t>
  </si>
  <si>
    <t>HIDALGO</t>
  </si>
  <si>
    <t>JUAREZ</t>
  </si>
  <si>
    <t>VILLA UNION</t>
  </si>
  <si>
    <t>PROGRESO</t>
  </si>
  <si>
    <t>SAN BUENAVENTURA</t>
  </si>
  <si>
    <t>ABASOLO</t>
  </si>
  <si>
    <t>LAMADRID</t>
  </si>
  <si>
    <t>SACRAMENTO</t>
  </si>
  <si>
    <t>CANDELA</t>
  </si>
  <si>
    <t>NADADORES</t>
  </si>
  <si>
    <t>OCAMPO</t>
  </si>
  <si>
    <t>SIERRA MOJADA</t>
  </si>
  <si>
    <t>reporte al  31-12-2017</t>
  </si>
  <si>
    <t>TOTAL 2018</t>
  </si>
  <si>
    <t>SERV CAT GENERADO</t>
  </si>
  <si>
    <t>reporte al  21-05-2018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</si>
</sst>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" fontId="0" fillId="0" borderId="0" xfId="0" applyNumberFormat="1"/>
    <xf numFmtId="0" fontId="1" fillId="0" borderId="0" xfId="0" applyFont="1"/>
    <xf numFmtId="4" fontId="1" fillId="0" borderId="0" xfId="0" applyNumberFormat="1" applyFont="1"/>
    <xf numFmtId="0" fontId="0" fillId="0" borderId="0" xfId="0" applyFont="1"/>
    <xf numFmtId="4" fontId="0" fillId="0" borderId="0" xfId="0" applyNumberFormat="1" applyFont="1"/>
    <xf numFmtId="0" fontId="0" fillId="0" borderId="0" xfId="0" applyAlignment="1">
      <alignment horizontal="center"/>
    </xf>
    <xf numFmtId="0" fontId="1" fillId="2" borderId="1" xfId="0" applyFont="1" applyFill="1" applyBorder="1"/>
    <xf numFmtId="4" fontId="1" fillId="2" borderId="1" xfId="0" applyNumberFormat="1" applyFont="1" applyFill="1" applyBorder="1"/>
    <xf numFmtId="0" fontId="0" fillId="0" borderId="1" xfId="0" applyFont="1" applyBorder="1"/>
    <xf numFmtId="4" fontId="0" fillId="0" borderId="1" xfId="0" applyNumberFormat="1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7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" fontId="0" fillId="0" borderId="0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Ingresos Municipales Totales</a:t>
            </a:r>
          </a:p>
          <a:p>
            <a:pPr>
              <a:defRPr/>
            </a:pPr>
            <a:r>
              <a:rPr lang="es-MX" sz="1000"/>
              <a:t>De Ene  A Mar</a:t>
            </a:r>
            <a:r>
              <a:rPr lang="es-MX" sz="1000" baseline="0"/>
              <a:t> </a:t>
            </a:r>
            <a:r>
              <a:rPr lang="es-MX" sz="1000"/>
              <a:t>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4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'ISAI-SERVC'!$A$59:$A$73</c:f>
              <c:strCache>
                <c:ptCount val="15"/>
                <c:pt idx="0">
                  <c:v>ABASOLO</c:v>
                </c:pt>
                <c:pt idx="1">
                  <c:v>CANDELA</c:v>
                </c:pt>
                <c:pt idx="2">
                  <c:v>CASTAÑOS</c:v>
                </c:pt>
                <c:pt idx="3">
                  <c:v>CUATRO CIENEGAS</c:v>
                </c:pt>
                <c:pt idx="4">
                  <c:v>GUERRERO</c:v>
                </c:pt>
                <c:pt idx="5">
                  <c:v>HIDALGO</c:v>
                </c:pt>
                <c:pt idx="6">
                  <c:v>JUAREZ</c:v>
                </c:pt>
                <c:pt idx="7">
                  <c:v>LAMADRID</c:v>
                </c:pt>
                <c:pt idx="8">
                  <c:v>NADADORES</c:v>
                </c:pt>
                <c:pt idx="9">
                  <c:v>OCAMPO</c:v>
                </c:pt>
                <c:pt idx="10">
                  <c:v>PROGRESO</c:v>
                </c:pt>
                <c:pt idx="11">
                  <c:v>SACRAMENTO</c:v>
                </c:pt>
                <c:pt idx="12">
                  <c:v>SAN BUENAVENTURA</c:v>
                </c:pt>
                <c:pt idx="13">
                  <c:v>SIERRA MOJADA</c:v>
                </c:pt>
                <c:pt idx="14">
                  <c:v>VILLA UNION</c:v>
                </c:pt>
              </c:strCache>
            </c:strRef>
          </c:cat>
          <c:val>
            <c:numRef>
              <c:f>'ISAI-SERVC'!$B$59:$B$73</c:f>
              <c:numCache>
                <c:formatCode>#,##0.00</c:formatCode>
                <c:ptCount val="15"/>
                <c:pt idx="0">
                  <c:v>10433.919999999998</c:v>
                </c:pt>
                <c:pt idx="1">
                  <c:v>86324.040000000008</c:v>
                </c:pt>
                <c:pt idx="2">
                  <c:v>2074927.25</c:v>
                </c:pt>
                <c:pt idx="3">
                  <c:v>754991.28</c:v>
                </c:pt>
                <c:pt idx="4">
                  <c:v>90886.47</c:v>
                </c:pt>
                <c:pt idx="5">
                  <c:v>122648.03</c:v>
                </c:pt>
                <c:pt idx="6">
                  <c:v>18128.75</c:v>
                </c:pt>
                <c:pt idx="7">
                  <c:v>15291.98</c:v>
                </c:pt>
                <c:pt idx="8">
                  <c:v>209830.15</c:v>
                </c:pt>
                <c:pt idx="9">
                  <c:v>250803.5</c:v>
                </c:pt>
                <c:pt idx="10">
                  <c:v>81467.48</c:v>
                </c:pt>
                <c:pt idx="11">
                  <c:v>65236.31</c:v>
                </c:pt>
                <c:pt idx="12">
                  <c:v>1480574.5200000003</c:v>
                </c:pt>
                <c:pt idx="13">
                  <c:v>20542.079999999998</c:v>
                </c:pt>
                <c:pt idx="14">
                  <c:v>246574.81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ISAI Generado</a:t>
            </a:r>
          </a:p>
          <a:p>
            <a:pPr>
              <a:defRPr/>
            </a:pPr>
            <a:r>
              <a:rPr lang="es-MX" sz="1000"/>
              <a:t> De Ene A Mar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7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4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'ISAI-SERVC'!$A$81:$A$95</c:f>
              <c:strCache>
                <c:ptCount val="15"/>
                <c:pt idx="0">
                  <c:v>ABASOLO</c:v>
                </c:pt>
                <c:pt idx="1">
                  <c:v>CANDELA</c:v>
                </c:pt>
                <c:pt idx="2">
                  <c:v>CASTAÑOS</c:v>
                </c:pt>
                <c:pt idx="3">
                  <c:v>CUATRO CIENEGAS</c:v>
                </c:pt>
                <c:pt idx="4">
                  <c:v>GUERRERO</c:v>
                </c:pt>
                <c:pt idx="5">
                  <c:v>HIDALGO</c:v>
                </c:pt>
                <c:pt idx="6">
                  <c:v>JUAREZ</c:v>
                </c:pt>
                <c:pt idx="7">
                  <c:v>LAMADRID</c:v>
                </c:pt>
                <c:pt idx="8">
                  <c:v>NADADORES</c:v>
                </c:pt>
                <c:pt idx="9">
                  <c:v>OCAMPO</c:v>
                </c:pt>
                <c:pt idx="10">
                  <c:v>PROGRESO</c:v>
                </c:pt>
                <c:pt idx="11">
                  <c:v>SACRAMENTO</c:v>
                </c:pt>
                <c:pt idx="12">
                  <c:v>SAN BUENAVENTURA</c:v>
                </c:pt>
                <c:pt idx="13">
                  <c:v>SIERRA MOJADA</c:v>
                </c:pt>
                <c:pt idx="14">
                  <c:v>VILLA UNION</c:v>
                </c:pt>
              </c:strCache>
            </c:strRef>
          </c:cat>
          <c:val>
            <c:numRef>
              <c:f>'ISAI-SERVC'!$B$81:$B$95</c:f>
              <c:numCache>
                <c:formatCode>#,##0.00</c:formatCode>
                <c:ptCount val="15"/>
                <c:pt idx="0">
                  <c:v>7007.66</c:v>
                </c:pt>
                <c:pt idx="1">
                  <c:v>67332.5</c:v>
                </c:pt>
                <c:pt idx="2">
                  <c:v>1907459.32</c:v>
                </c:pt>
                <c:pt idx="3">
                  <c:v>698917.52</c:v>
                </c:pt>
                <c:pt idx="4">
                  <c:v>81477.850000000006</c:v>
                </c:pt>
                <c:pt idx="5">
                  <c:v>107753.15</c:v>
                </c:pt>
                <c:pt idx="6">
                  <c:v>17474.29</c:v>
                </c:pt>
                <c:pt idx="7">
                  <c:v>12684.02</c:v>
                </c:pt>
                <c:pt idx="8">
                  <c:v>191563.74</c:v>
                </c:pt>
                <c:pt idx="9">
                  <c:v>234022.94</c:v>
                </c:pt>
                <c:pt idx="10">
                  <c:v>71296.709999999992</c:v>
                </c:pt>
                <c:pt idx="11">
                  <c:v>58162.01</c:v>
                </c:pt>
                <c:pt idx="12">
                  <c:v>1337451.5900000001</c:v>
                </c:pt>
                <c:pt idx="13">
                  <c:v>18301.939999999999</c:v>
                </c:pt>
                <c:pt idx="14">
                  <c:v>223134.58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Ingresos Municipales Totales</a:t>
            </a:r>
          </a:p>
          <a:p>
            <a:pPr>
              <a:defRPr/>
            </a:pPr>
            <a:r>
              <a:rPr lang="es-MX" sz="1000"/>
              <a:t>DE SEP A Dic</a:t>
            </a:r>
            <a:r>
              <a:rPr lang="es-MX" sz="1000" baseline="0"/>
              <a:t> </a:t>
            </a:r>
            <a:r>
              <a:rPr lang="es-MX" sz="1000"/>
              <a:t>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'ISAI-SERVC'!$A$175:$A$189</c:f>
              <c:strCache>
                <c:ptCount val="15"/>
                <c:pt idx="0">
                  <c:v>ABASOLO</c:v>
                </c:pt>
                <c:pt idx="1">
                  <c:v>CANDELA</c:v>
                </c:pt>
                <c:pt idx="2">
                  <c:v>CASTAÑOS</c:v>
                </c:pt>
                <c:pt idx="3">
                  <c:v>CUATRO CIENEGAS</c:v>
                </c:pt>
                <c:pt idx="4">
                  <c:v>GUERRERO</c:v>
                </c:pt>
                <c:pt idx="5">
                  <c:v>HIDALGO</c:v>
                </c:pt>
                <c:pt idx="6">
                  <c:v>JUAREZ</c:v>
                </c:pt>
                <c:pt idx="7">
                  <c:v>LAMADRID</c:v>
                </c:pt>
                <c:pt idx="8">
                  <c:v>NADADORES</c:v>
                </c:pt>
                <c:pt idx="9">
                  <c:v>OCAMPO</c:v>
                </c:pt>
                <c:pt idx="10">
                  <c:v>PROGRESO</c:v>
                </c:pt>
                <c:pt idx="11">
                  <c:v>SACRAMENTO</c:v>
                </c:pt>
                <c:pt idx="12">
                  <c:v>SAN BUENAVENTURA</c:v>
                </c:pt>
                <c:pt idx="13">
                  <c:v>SIERRA MOJADA</c:v>
                </c:pt>
                <c:pt idx="14">
                  <c:v>VILLA UNION</c:v>
                </c:pt>
              </c:strCache>
            </c:strRef>
          </c:cat>
          <c:val>
            <c:numRef>
              <c:f>'ISAI-SERVC'!$B$175:$B$189</c:f>
              <c:numCache>
                <c:formatCode>#,##0.00</c:formatCode>
                <c:ptCount val="15"/>
                <c:pt idx="0">
                  <c:v>146955.39000000001</c:v>
                </c:pt>
                <c:pt idx="1">
                  <c:v>1669.48</c:v>
                </c:pt>
                <c:pt idx="2">
                  <c:v>1027203.99</c:v>
                </c:pt>
                <c:pt idx="3">
                  <c:v>199516.62</c:v>
                </c:pt>
                <c:pt idx="4">
                  <c:v>334554.62</c:v>
                </c:pt>
                <c:pt idx="5">
                  <c:v>493730.25999999995</c:v>
                </c:pt>
                <c:pt idx="6">
                  <c:v>366563.73</c:v>
                </c:pt>
                <c:pt idx="7">
                  <c:v>15789.46</c:v>
                </c:pt>
                <c:pt idx="8">
                  <c:v>55128.68</c:v>
                </c:pt>
                <c:pt idx="9">
                  <c:v>47771.7</c:v>
                </c:pt>
                <c:pt idx="10">
                  <c:v>378998.93</c:v>
                </c:pt>
                <c:pt idx="11">
                  <c:v>30083.35</c:v>
                </c:pt>
                <c:pt idx="12">
                  <c:v>444087.94</c:v>
                </c:pt>
                <c:pt idx="13">
                  <c:v>2670.74</c:v>
                </c:pt>
                <c:pt idx="14">
                  <c:v>30341.510000000002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ISAI Generado</a:t>
            </a:r>
          </a:p>
          <a:p>
            <a:pPr>
              <a:defRPr/>
            </a:pPr>
            <a:r>
              <a:rPr lang="es-MX" sz="1000"/>
              <a:t> DE SEP A Dic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7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'ISAI-SERVC'!$A$197:$A$211</c:f>
              <c:strCache>
                <c:ptCount val="15"/>
                <c:pt idx="0">
                  <c:v>ABASOLO</c:v>
                </c:pt>
                <c:pt idx="1">
                  <c:v>CANDELA</c:v>
                </c:pt>
                <c:pt idx="2">
                  <c:v>CASTAÑOS</c:v>
                </c:pt>
                <c:pt idx="3">
                  <c:v>CUATRO CIENEGAS</c:v>
                </c:pt>
                <c:pt idx="4">
                  <c:v>GUERRERO</c:v>
                </c:pt>
                <c:pt idx="5">
                  <c:v>HIDALGO</c:v>
                </c:pt>
                <c:pt idx="6">
                  <c:v>JUAREZ</c:v>
                </c:pt>
                <c:pt idx="7">
                  <c:v>LAMADRID</c:v>
                </c:pt>
                <c:pt idx="8">
                  <c:v>NADADORES</c:v>
                </c:pt>
                <c:pt idx="9">
                  <c:v>OCAMPO</c:v>
                </c:pt>
                <c:pt idx="10">
                  <c:v>PROGRESO</c:v>
                </c:pt>
                <c:pt idx="11">
                  <c:v>SACRAMENTO</c:v>
                </c:pt>
                <c:pt idx="12">
                  <c:v>SAN BUENAVENTURA</c:v>
                </c:pt>
                <c:pt idx="13">
                  <c:v>SIERRA MOJADA</c:v>
                </c:pt>
                <c:pt idx="14">
                  <c:v>VILLA UNION</c:v>
                </c:pt>
              </c:strCache>
            </c:strRef>
          </c:cat>
          <c:val>
            <c:numRef>
              <c:f>'ISAI-SERVC'!$B$197:$B$211</c:f>
              <c:numCache>
                <c:formatCode>#,##0.00</c:formatCode>
                <c:ptCount val="15"/>
                <c:pt idx="0">
                  <c:v>145641.67000000001</c:v>
                </c:pt>
                <c:pt idx="1">
                  <c:v>1187.71</c:v>
                </c:pt>
                <c:pt idx="2">
                  <c:v>952225.13000000012</c:v>
                </c:pt>
                <c:pt idx="3">
                  <c:v>185249.03999999998</c:v>
                </c:pt>
                <c:pt idx="4">
                  <c:v>328514.32</c:v>
                </c:pt>
                <c:pt idx="5">
                  <c:v>482237.48</c:v>
                </c:pt>
                <c:pt idx="6">
                  <c:v>348019.98</c:v>
                </c:pt>
                <c:pt idx="7">
                  <c:v>12594.9</c:v>
                </c:pt>
                <c:pt idx="8">
                  <c:v>47385.99</c:v>
                </c:pt>
                <c:pt idx="9">
                  <c:v>46260</c:v>
                </c:pt>
                <c:pt idx="10">
                  <c:v>347981.76</c:v>
                </c:pt>
                <c:pt idx="11">
                  <c:v>28200</c:v>
                </c:pt>
                <c:pt idx="12">
                  <c:v>394595.62</c:v>
                </c:pt>
                <c:pt idx="13">
                  <c:v>1710</c:v>
                </c:pt>
                <c:pt idx="14">
                  <c:v>19515.48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SERVICIOS CATASTRALES Generado</a:t>
            </a:r>
          </a:p>
          <a:p>
            <a:pPr>
              <a:defRPr/>
            </a:pPr>
            <a:r>
              <a:rPr lang="es-MX" sz="1000"/>
              <a:t>DE SEP  A Dic 2017</a:t>
            </a:r>
          </a:p>
        </c:rich>
      </c:tx>
      <c:layout>
        <c:manualLayout>
          <c:xMode val="edge"/>
          <c:yMode val="edge"/>
          <c:x val="0.44450879684122907"/>
          <c:y val="2.0382162879159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7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'ISAI-SERVC'!$A$218:$A$232</c:f>
              <c:strCache>
                <c:ptCount val="15"/>
                <c:pt idx="0">
                  <c:v>ABASOLO</c:v>
                </c:pt>
                <c:pt idx="1">
                  <c:v>CANDELA</c:v>
                </c:pt>
                <c:pt idx="2">
                  <c:v>CASTAÑOS</c:v>
                </c:pt>
                <c:pt idx="3">
                  <c:v>CUATRO CIENEGAS</c:v>
                </c:pt>
                <c:pt idx="4">
                  <c:v>GUERRERO</c:v>
                </c:pt>
                <c:pt idx="5">
                  <c:v>HIDALGO</c:v>
                </c:pt>
                <c:pt idx="6">
                  <c:v>JUAREZ</c:v>
                </c:pt>
                <c:pt idx="7">
                  <c:v>LAMADRID</c:v>
                </c:pt>
                <c:pt idx="8">
                  <c:v>NADADORES</c:v>
                </c:pt>
                <c:pt idx="9">
                  <c:v>OCAMPO</c:v>
                </c:pt>
                <c:pt idx="10">
                  <c:v>PROGRESO</c:v>
                </c:pt>
                <c:pt idx="11">
                  <c:v>SACRAMENTO</c:v>
                </c:pt>
                <c:pt idx="12">
                  <c:v>SAN BUENAVENTURA</c:v>
                </c:pt>
                <c:pt idx="13">
                  <c:v>SIERRA MOJADA</c:v>
                </c:pt>
                <c:pt idx="14">
                  <c:v>VILLA UNION</c:v>
                </c:pt>
              </c:strCache>
            </c:strRef>
          </c:cat>
          <c:val>
            <c:numRef>
              <c:f>'ISAI-SERVC'!$B$218:$B$232</c:f>
              <c:numCache>
                <c:formatCode>#,##0.00</c:formatCode>
                <c:ptCount val="15"/>
                <c:pt idx="0">
                  <c:v>1313.72</c:v>
                </c:pt>
                <c:pt idx="1">
                  <c:v>481.77</c:v>
                </c:pt>
                <c:pt idx="2">
                  <c:v>74978.86</c:v>
                </c:pt>
                <c:pt idx="3">
                  <c:v>14267.580000000002</c:v>
                </c:pt>
                <c:pt idx="4">
                  <c:v>6040.3000000000011</c:v>
                </c:pt>
                <c:pt idx="5">
                  <c:v>11492.779999999999</c:v>
                </c:pt>
                <c:pt idx="6">
                  <c:v>18543.75</c:v>
                </c:pt>
                <c:pt idx="7">
                  <c:v>3194.56</c:v>
                </c:pt>
                <c:pt idx="8">
                  <c:v>7742.69</c:v>
                </c:pt>
                <c:pt idx="9">
                  <c:v>1511.7</c:v>
                </c:pt>
                <c:pt idx="10">
                  <c:v>31017.17</c:v>
                </c:pt>
                <c:pt idx="11">
                  <c:v>1883.3500000000001</c:v>
                </c:pt>
                <c:pt idx="12">
                  <c:v>49492.32</c:v>
                </c:pt>
                <c:pt idx="13">
                  <c:v>960.74</c:v>
                </c:pt>
                <c:pt idx="14">
                  <c:v>10826.029999999999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SERVICIO CATASTRAL Generado</a:t>
            </a:r>
          </a:p>
          <a:p>
            <a:pPr>
              <a:defRPr/>
            </a:pPr>
            <a:r>
              <a:rPr lang="es-MX" sz="1000"/>
              <a:t> De Ene A Mar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7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'ISAI-SERVC'!$A$103:$A$117</c:f>
              <c:strCache>
                <c:ptCount val="15"/>
                <c:pt idx="0">
                  <c:v>ABASOLO</c:v>
                </c:pt>
                <c:pt idx="1">
                  <c:v>CANDELA</c:v>
                </c:pt>
                <c:pt idx="2">
                  <c:v>CASTAÑOS</c:v>
                </c:pt>
                <c:pt idx="3">
                  <c:v>CUATRO CIENEGAS</c:v>
                </c:pt>
                <c:pt idx="4">
                  <c:v>GUERRERO</c:v>
                </c:pt>
                <c:pt idx="5">
                  <c:v>HIDALGO</c:v>
                </c:pt>
                <c:pt idx="6">
                  <c:v>JUAREZ</c:v>
                </c:pt>
                <c:pt idx="7">
                  <c:v>LAMADRID</c:v>
                </c:pt>
                <c:pt idx="8">
                  <c:v>NADADORES</c:v>
                </c:pt>
                <c:pt idx="9">
                  <c:v>OCAMPO</c:v>
                </c:pt>
                <c:pt idx="10">
                  <c:v>PROGRESO</c:v>
                </c:pt>
                <c:pt idx="11">
                  <c:v>SACRAMENTO</c:v>
                </c:pt>
                <c:pt idx="12">
                  <c:v>SAN BUENAVENTURA</c:v>
                </c:pt>
                <c:pt idx="13">
                  <c:v>SIERRA MOJADA</c:v>
                </c:pt>
                <c:pt idx="14">
                  <c:v>VILLA UNION</c:v>
                </c:pt>
              </c:strCache>
            </c:strRef>
          </c:cat>
          <c:val>
            <c:numRef>
              <c:f>'ISAI-SERVC'!$B$103:$B$117</c:f>
              <c:numCache>
                <c:formatCode>#,##0.00</c:formatCode>
                <c:ptCount val="15"/>
                <c:pt idx="0">
                  <c:v>3426.26</c:v>
                </c:pt>
                <c:pt idx="1">
                  <c:v>18991.54</c:v>
                </c:pt>
                <c:pt idx="2">
                  <c:v>167467.93</c:v>
                </c:pt>
                <c:pt idx="3">
                  <c:v>56073.760000000002</c:v>
                </c:pt>
                <c:pt idx="4">
                  <c:v>9408.619999999999</c:v>
                </c:pt>
                <c:pt idx="5">
                  <c:v>14894.88</c:v>
                </c:pt>
                <c:pt idx="6">
                  <c:v>654.46</c:v>
                </c:pt>
                <c:pt idx="7">
                  <c:v>2607.96</c:v>
                </c:pt>
                <c:pt idx="8">
                  <c:v>18266.41</c:v>
                </c:pt>
                <c:pt idx="9">
                  <c:v>16780.560000000001</c:v>
                </c:pt>
                <c:pt idx="10">
                  <c:v>10170.77</c:v>
                </c:pt>
                <c:pt idx="11">
                  <c:v>7074.3</c:v>
                </c:pt>
                <c:pt idx="12">
                  <c:v>143122.92999999996</c:v>
                </c:pt>
                <c:pt idx="13">
                  <c:v>2240.14</c:v>
                </c:pt>
                <c:pt idx="14">
                  <c:v>23440.23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3.xml"/><Relationship Id="rId7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169068</xdr:colOff>
      <xdr:row>54</xdr:row>
      <xdr:rowOff>76199</xdr:rowOff>
    </xdr:from>
    <xdr:to>
      <xdr:col>9</xdr:col>
      <xdr:colOff>324715</xdr:colOff>
      <xdr:row>78</xdr:row>
      <xdr:rowOff>23813</xdr:rowOff>
    </xdr:to>
    <xdr:graphicFrame macro="">
      <xdr:nvGraphicFramePr>
        <xdr:cNvPr id="3" name="Gráfico 2" title="Ingresos Municipales Total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157168</xdr:colOff>
      <xdr:row>78</xdr:row>
      <xdr:rowOff>90487</xdr:rowOff>
    </xdr:from>
    <xdr:to>
      <xdr:col>9</xdr:col>
      <xdr:colOff>330127</xdr:colOff>
      <xdr:row>99</xdr:row>
      <xdr:rowOff>19050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97630</xdr:colOff>
      <xdr:row>170</xdr:row>
      <xdr:rowOff>76201</xdr:rowOff>
    </xdr:from>
    <xdr:to>
      <xdr:col>8</xdr:col>
      <xdr:colOff>702469</xdr:colOff>
      <xdr:row>194</xdr:row>
      <xdr:rowOff>23815</xdr:rowOff>
    </xdr:to>
    <xdr:graphicFrame macro="">
      <xdr:nvGraphicFramePr>
        <xdr:cNvPr id="12" name="Gráfico 11" title="Ingresos Municipales Totale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85731</xdr:colOff>
      <xdr:row>194</xdr:row>
      <xdr:rowOff>150018</xdr:rowOff>
    </xdr:from>
    <xdr:to>
      <xdr:col>8</xdr:col>
      <xdr:colOff>690563</xdr:colOff>
      <xdr:row>214</xdr:row>
      <xdr:rowOff>78581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71437</xdr:colOff>
      <xdr:row>215</xdr:row>
      <xdr:rowOff>71438</xdr:rowOff>
    </xdr:from>
    <xdr:to>
      <xdr:col>8</xdr:col>
      <xdr:colOff>676269</xdr:colOff>
      <xdr:row>235</xdr:row>
      <xdr:rowOff>1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157168</xdr:colOff>
      <xdr:row>100</xdr:row>
      <xdr:rowOff>90487</xdr:rowOff>
    </xdr:from>
    <xdr:to>
      <xdr:col>9</xdr:col>
      <xdr:colOff>330127</xdr:colOff>
      <xdr:row>121</xdr:row>
      <xdr:rowOff>19050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8</xdr:col>
      <xdr:colOff>257175</xdr:colOff>
      <xdr:row>0</xdr:row>
      <xdr:rowOff>9525</xdr:rowOff>
    </xdr:from>
    <xdr:to>
      <xdr:col>10</xdr:col>
      <xdr:colOff>809626</xdr:colOff>
      <xdr:row>4</xdr:row>
      <xdr:rowOff>134452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3350" y="9525"/>
          <a:ext cx="2228851" cy="886927"/>
        </a:xfrm>
        <a:prstGeom prst="rect">
          <a:avLst/>
        </a:prstGeom>
      </xdr:spPr>
    </xdr:pic>
    <xdr:clientData/>
  </xdr:twoCellAnchor>
  <xdr:twoCellAnchor editAs="oneCell">
    <xdr:from>
      <xdr:col>0</xdr:col>
      <xdr:colOff>685800</xdr:colOff>
      <xdr:row>0</xdr:row>
      <xdr:rowOff>66675</xdr:rowOff>
    </xdr:from>
    <xdr:to>
      <xdr:col>2</xdr:col>
      <xdr:colOff>390524</xdr:colOff>
      <xdr:row>4</xdr:row>
      <xdr:rowOff>87460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66675"/>
          <a:ext cx="2124074" cy="7827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232"/>
  <sheetViews>
    <sheetView tabSelected="1" zoomScaleNormal="100" workbookViewId="0">
      <pane xSplit="1" ySplit="9" topLeftCell="B10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baseColWidth="10" defaultRowHeight="15" x14ac:dyDescent="0.25"/>
  <cols>
    <col min="1" max="1" width="23.5703125" bestFit="1" customWidth="1"/>
    <col min="2" max="2" width="12.7109375" customWidth="1"/>
    <col min="3" max="3" width="12.28515625" customWidth="1"/>
    <col min="4" max="6" width="12.5703125" bestFit="1" customWidth="1"/>
    <col min="7" max="7" width="13.5703125" bestFit="1" customWidth="1"/>
    <col min="8" max="11" width="12.5703125" bestFit="1" customWidth="1"/>
    <col min="12" max="12" width="11.28515625" customWidth="1"/>
    <col min="13" max="13" width="10.42578125" customWidth="1"/>
    <col min="14" max="14" width="13.5703125" bestFit="1" customWidth="1"/>
  </cols>
  <sheetData>
    <row r="6" spans="1:15" ht="15.75" x14ac:dyDescent="0.25">
      <c r="A6" s="17" t="s">
        <v>13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5" x14ac:dyDescent="0.25">
      <c r="A7" s="18" t="s">
        <v>14</v>
      </c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5" x14ac:dyDescent="0.25">
      <c r="A8" s="12" t="s">
        <v>38</v>
      </c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5" s="6" customFormat="1" x14ac:dyDescent="0.25">
      <c r="A9" s="14" t="s">
        <v>10</v>
      </c>
      <c r="B9" s="13" t="s">
        <v>2</v>
      </c>
      <c r="C9" s="13" t="s">
        <v>3</v>
      </c>
      <c r="D9" s="13" t="s">
        <v>4</v>
      </c>
      <c r="E9" s="13" t="s">
        <v>5</v>
      </c>
      <c r="F9" s="13" t="s">
        <v>6</v>
      </c>
      <c r="G9" s="13" t="s">
        <v>7</v>
      </c>
      <c r="H9" s="13" t="s">
        <v>8</v>
      </c>
      <c r="I9" s="13" t="s">
        <v>9</v>
      </c>
      <c r="J9" s="13" t="s">
        <v>15</v>
      </c>
      <c r="K9" s="13" t="s">
        <v>16</v>
      </c>
      <c r="L9" s="13" t="s">
        <v>17</v>
      </c>
      <c r="M9" s="13" t="s">
        <v>18</v>
      </c>
      <c r="N9" s="14" t="s">
        <v>36</v>
      </c>
    </row>
    <row r="10" spans="1:15" s="2" customFormat="1" x14ac:dyDescent="0.25">
      <c r="A10" s="7" t="s">
        <v>28</v>
      </c>
      <c r="B10" s="8">
        <f t="shared" ref="B10" si="0">SUM(B11:B12)</f>
        <v>2000.05</v>
      </c>
      <c r="C10" s="8">
        <f t="shared" ref="C10:M10" si="1">SUM(C11:C12)</f>
        <v>8433.869999999999</v>
      </c>
      <c r="D10" s="8">
        <f t="shared" si="1"/>
        <v>0</v>
      </c>
      <c r="E10" s="8">
        <f t="shared" si="1"/>
        <v>0</v>
      </c>
      <c r="F10" s="8">
        <f t="shared" si="1"/>
        <v>0</v>
      </c>
      <c r="G10" s="8">
        <f t="shared" si="1"/>
        <v>0</v>
      </c>
      <c r="H10" s="8">
        <f t="shared" si="1"/>
        <v>0</v>
      </c>
      <c r="I10" s="8">
        <f t="shared" ref="I10:L10" si="2">SUM(I11:I12)</f>
        <v>0</v>
      </c>
      <c r="J10" s="8">
        <f t="shared" si="2"/>
        <v>0</v>
      </c>
      <c r="K10" s="8">
        <f t="shared" si="2"/>
        <v>0</v>
      </c>
      <c r="L10" s="8">
        <f t="shared" si="2"/>
        <v>0</v>
      </c>
      <c r="M10" s="8">
        <f t="shared" si="1"/>
        <v>0</v>
      </c>
      <c r="N10" s="8">
        <f t="shared" ref="N10:N54" si="3">SUM(B10:M10)</f>
        <v>10433.919999999998</v>
      </c>
      <c r="O10" s="3"/>
    </row>
    <row r="11" spans="1:15" s="4" customFormat="1" x14ac:dyDescent="0.25">
      <c r="A11" s="9" t="s">
        <v>0</v>
      </c>
      <c r="B11" s="10">
        <v>1350</v>
      </c>
      <c r="C11" s="10">
        <v>5657.66</v>
      </c>
      <c r="D11" s="10">
        <v>0</v>
      </c>
      <c r="E11" s="10">
        <v>0</v>
      </c>
      <c r="F11" s="10"/>
      <c r="G11" s="10"/>
      <c r="H11" s="10"/>
      <c r="I11" s="10"/>
      <c r="J11" s="10"/>
      <c r="K11" s="10"/>
      <c r="L11" s="10"/>
      <c r="M11" s="10"/>
      <c r="N11" s="10">
        <f t="shared" si="3"/>
        <v>7007.66</v>
      </c>
      <c r="O11" s="5"/>
    </row>
    <row r="12" spans="1:15" s="4" customFormat="1" x14ac:dyDescent="0.25">
      <c r="A12" s="9" t="s">
        <v>1</v>
      </c>
      <c r="B12" s="10">
        <v>650.04999999999995</v>
      </c>
      <c r="C12" s="10">
        <v>2776.21</v>
      </c>
      <c r="D12" s="10">
        <v>0</v>
      </c>
      <c r="E12" s="10">
        <v>0</v>
      </c>
      <c r="F12" s="10"/>
      <c r="G12" s="10"/>
      <c r="H12" s="10"/>
      <c r="I12" s="10"/>
      <c r="J12" s="10"/>
      <c r="K12" s="10"/>
      <c r="L12" s="10"/>
      <c r="M12" s="10"/>
      <c r="N12" s="10">
        <f t="shared" si="3"/>
        <v>3426.26</v>
      </c>
      <c r="O12" s="5"/>
    </row>
    <row r="13" spans="1:15" s="2" customFormat="1" x14ac:dyDescent="0.25">
      <c r="A13" s="7" t="s">
        <v>31</v>
      </c>
      <c r="B13" s="8">
        <f t="shared" ref="B13:M13" si="4">SUM(B14:B15)</f>
        <v>30677.940000000002</v>
      </c>
      <c r="C13" s="8">
        <f t="shared" si="4"/>
        <v>15824.9</v>
      </c>
      <c r="D13" s="8">
        <f t="shared" si="4"/>
        <v>3521.2400000000002</v>
      </c>
      <c r="E13" s="8">
        <f t="shared" si="4"/>
        <v>24071.55</v>
      </c>
      <c r="F13" s="8">
        <f t="shared" si="4"/>
        <v>12228.41</v>
      </c>
      <c r="G13" s="8">
        <f t="shared" si="4"/>
        <v>0</v>
      </c>
      <c r="H13" s="8">
        <f t="shared" si="4"/>
        <v>0</v>
      </c>
      <c r="I13" s="8">
        <f t="shared" si="4"/>
        <v>0</v>
      </c>
      <c r="J13" s="8">
        <f t="shared" si="4"/>
        <v>0</v>
      </c>
      <c r="K13" s="8">
        <f t="shared" si="4"/>
        <v>0</v>
      </c>
      <c r="L13" s="8">
        <f t="shared" si="4"/>
        <v>0</v>
      </c>
      <c r="M13" s="8">
        <f t="shared" si="4"/>
        <v>0</v>
      </c>
      <c r="N13" s="8">
        <f t="shared" si="3"/>
        <v>86324.040000000008</v>
      </c>
      <c r="O13" s="3"/>
    </row>
    <row r="14" spans="1:15" s="4" customFormat="1" x14ac:dyDescent="0.25">
      <c r="A14" s="9" t="s">
        <v>0</v>
      </c>
      <c r="B14" s="10">
        <v>27948.99</v>
      </c>
      <c r="C14" s="10">
        <v>13936.68</v>
      </c>
      <c r="D14" s="10">
        <v>2525.7800000000002</v>
      </c>
      <c r="E14" s="10">
        <v>21501.91</v>
      </c>
      <c r="F14" s="10">
        <v>1419.14</v>
      </c>
      <c r="G14" s="10"/>
      <c r="H14" s="10"/>
      <c r="I14" s="10"/>
      <c r="J14" s="10"/>
      <c r="K14" s="10"/>
      <c r="L14" s="10"/>
      <c r="M14" s="10"/>
      <c r="N14" s="10">
        <f t="shared" si="3"/>
        <v>67332.5</v>
      </c>
      <c r="O14" s="5"/>
    </row>
    <row r="15" spans="1:15" s="4" customFormat="1" x14ac:dyDescent="0.25">
      <c r="A15" s="9" t="s">
        <v>1</v>
      </c>
      <c r="B15" s="10">
        <v>2728.95</v>
      </c>
      <c r="C15" s="10">
        <v>1888.22</v>
      </c>
      <c r="D15" s="10">
        <v>995.46</v>
      </c>
      <c r="E15" s="10">
        <v>2569.64</v>
      </c>
      <c r="F15" s="10">
        <v>10809.27</v>
      </c>
      <c r="G15" s="10"/>
      <c r="H15" s="10"/>
      <c r="I15" s="10"/>
      <c r="J15" s="10"/>
      <c r="K15" s="10"/>
      <c r="L15" s="10"/>
      <c r="M15" s="10"/>
      <c r="N15" s="10">
        <f t="shared" si="3"/>
        <v>18991.54</v>
      </c>
      <c r="O15" s="5"/>
    </row>
    <row r="16" spans="1:15" s="2" customFormat="1" x14ac:dyDescent="0.25">
      <c r="A16" s="7" t="s">
        <v>20</v>
      </c>
      <c r="B16" s="8">
        <f t="shared" ref="B16:M16" si="5">SUM(B17:B18)</f>
        <v>748468.53</v>
      </c>
      <c r="C16" s="8">
        <f t="shared" si="5"/>
        <v>289333.98</v>
      </c>
      <c r="D16" s="8">
        <f t="shared" si="5"/>
        <v>184900.66</v>
      </c>
      <c r="E16" s="8">
        <f t="shared" si="5"/>
        <v>669627.75</v>
      </c>
      <c r="F16" s="8">
        <f t="shared" si="5"/>
        <v>182596.33</v>
      </c>
      <c r="G16" s="8">
        <f t="shared" si="5"/>
        <v>0</v>
      </c>
      <c r="H16" s="8">
        <f t="shared" si="5"/>
        <v>0</v>
      </c>
      <c r="I16" s="8">
        <f t="shared" si="5"/>
        <v>0</v>
      </c>
      <c r="J16" s="8">
        <f t="shared" si="5"/>
        <v>0</v>
      </c>
      <c r="K16" s="8">
        <f t="shared" si="5"/>
        <v>0</v>
      </c>
      <c r="L16" s="8">
        <f t="shared" si="5"/>
        <v>0</v>
      </c>
      <c r="M16" s="8">
        <f t="shared" si="5"/>
        <v>0</v>
      </c>
      <c r="N16" s="8">
        <f t="shared" ref="N16:N18" si="6">SUM(B16:M16)</f>
        <v>2074927.25</v>
      </c>
      <c r="O16" s="3"/>
    </row>
    <row r="17" spans="1:15" s="4" customFormat="1" x14ac:dyDescent="0.25">
      <c r="A17" s="9" t="s">
        <v>0</v>
      </c>
      <c r="B17" s="10">
        <v>708859.67</v>
      </c>
      <c r="C17" s="10">
        <v>258278.07</v>
      </c>
      <c r="D17" s="10">
        <v>161615.25</v>
      </c>
      <c r="E17" s="10">
        <v>612115.06000000006</v>
      </c>
      <c r="F17" s="10">
        <v>166591.26999999999</v>
      </c>
      <c r="G17" s="10"/>
      <c r="H17" s="10"/>
      <c r="I17" s="10"/>
      <c r="J17" s="10"/>
      <c r="K17" s="10"/>
      <c r="L17" s="10"/>
      <c r="M17" s="10"/>
      <c r="N17" s="10">
        <f t="shared" si="6"/>
        <v>1907459.32</v>
      </c>
      <c r="O17" s="5"/>
    </row>
    <row r="18" spans="1:15" s="4" customFormat="1" x14ac:dyDescent="0.25">
      <c r="A18" s="9" t="s">
        <v>1</v>
      </c>
      <c r="B18" s="10">
        <v>39608.86</v>
      </c>
      <c r="C18" s="10">
        <v>31055.91</v>
      </c>
      <c r="D18" s="10">
        <v>23285.41</v>
      </c>
      <c r="E18" s="10">
        <v>57512.69</v>
      </c>
      <c r="F18" s="10">
        <v>16005.06</v>
      </c>
      <c r="G18" s="10"/>
      <c r="H18" s="10"/>
      <c r="I18" s="10"/>
      <c r="J18" s="10"/>
      <c r="K18" s="10"/>
      <c r="L18" s="10"/>
      <c r="M18" s="10"/>
      <c r="N18" s="10">
        <f t="shared" si="6"/>
        <v>167467.93</v>
      </c>
      <c r="O18" s="5"/>
    </row>
    <row r="19" spans="1:15" s="2" customFormat="1" x14ac:dyDescent="0.25">
      <c r="A19" s="7" t="s">
        <v>21</v>
      </c>
      <c r="B19" s="8">
        <f t="shared" ref="B19" si="7">SUM(B20:B21)</f>
        <v>23824.539999999997</v>
      </c>
      <c r="C19" s="8">
        <f t="shared" ref="C19:M19" si="8">SUM(C20:C21)</f>
        <v>173531.99000000002</v>
      </c>
      <c r="D19" s="8">
        <f t="shared" si="8"/>
        <v>56386.68</v>
      </c>
      <c r="E19" s="8">
        <f t="shared" si="8"/>
        <v>246302.86000000002</v>
      </c>
      <c r="F19" s="8">
        <f t="shared" si="8"/>
        <v>254945.21</v>
      </c>
      <c r="G19" s="8">
        <f t="shared" si="8"/>
        <v>0</v>
      </c>
      <c r="H19" s="8">
        <f t="shared" si="8"/>
        <v>0</v>
      </c>
      <c r="I19" s="8">
        <f t="shared" ref="I19:L19" si="9">SUM(I20:I21)</f>
        <v>0</v>
      </c>
      <c r="J19" s="8">
        <f t="shared" si="9"/>
        <v>0</v>
      </c>
      <c r="K19" s="8">
        <f t="shared" si="9"/>
        <v>0</v>
      </c>
      <c r="L19" s="8">
        <f t="shared" si="9"/>
        <v>0</v>
      </c>
      <c r="M19" s="8">
        <f t="shared" si="8"/>
        <v>0</v>
      </c>
      <c r="N19" s="8">
        <f t="shared" si="3"/>
        <v>754991.28</v>
      </c>
      <c r="O19" s="3"/>
    </row>
    <row r="20" spans="1:15" s="4" customFormat="1" x14ac:dyDescent="0.25">
      <c r="A20" s="9" t="s">
        <v>0</v>
      </c>
      <c r="B20" s="10">
        <v>20146.759999999998</v>
      </c>
      <c r="C20" s="10">
        <v>163528.39000000001</v>
      </c>
      <c r="D20" s="10">
        <v>48843.62</v>
      </c>
      <c r="E20" s="10">
        <v>226940.92</v>
      </c>
      <c r="F20" s="10">
        <v>239457.83</v>
      </c>
      <c r="G20" s="10"/>
      <c r="H20" s="10"/>
      <c r="I20" s="10"/>
      <c r="J20" s="10"/>
      <c r="K20" s="10"/>
      <c r="L20" s="10"/>
      <c r="M20" s="10"/>
      <c r="N20" s="10">
        <f t="shared" si="3"/>
        <v>698917.52</v>
      </c>
      <c r="O20" s="5"/>
    </row>
    <row r="21" spans="1:15" s="4" customFormat="1" x14ac:dyDescent="0.25">
      <c r="A21" s="9" t="s">
        <v>1</v>
      </c>
      <c r="B21" s="10">
        <v>3677.78</v>
      </c>
      <c r="C21" s="10">
        <v>10003.6</v>
      </c>
      <c r="D21" s="10">
        <v>7543.06</v>
      </c>
      <c r="E21" s="10">
        <v>19361.939999999999</v>
      </c>
      <c r="F21" s="10">
        <v>15487.38</v>
      </c>
      <c r="G21" s="10"/>
      <c r="H21" s="10"/>
      <c r="I21" s="10"/>
      <c r="J21" s="10"/>
      <c r="K21" s="10"/>
      <c r="L21" s="10"/>
      <c r="M21" s="10"/>
      <c r="N21" s="10">
        <f t="shared" si="3"/>
        <v>56073.760000000002</v>
      </c>
      <c r="O21" s="5"/>
    </row>
    <row r="22" spans="1:15" s="2" customFormat="1" x14ac:dyDescent="0.25">
      <c r="A22" s="7" t="s">
        <v>22</v>
      </c>
      <c r="B22" s="8">
        <f t="shared" ref="B22" si="10">SUM(B23:B24)</f>
        <v>13908.7</v>
      </c>
      <c r="C22" s="8">
        <f t="shared" ref="C22:M22" si="11">SUM(C23:C24)</f>
        <v>63295.28</v>
      </c>
      <c r="D22" s="8">
        <f t="shared" si="11"/>
        <v>0</v>
      </c>
      <c r="E22" s="8">
        <f t="shared" si="11"/>
        <v>13682.490000000002</v>
      </c>
      <c r="F22" s="8">
        <f t="shared" si="11"/>
        <v>0</v>
      </c>
      <c r="G22" s="8">
        <f t="shared" si="11"/>
        <v>0</v>
      </c>
      <c r="H22" s="8">
        <f t="shared" si="11"/>
        <v>0</v>
      </c>
      <c r="I22" s="8">
        <f t="shared" ref="I22:L22" si="12">SUM(I23:I24)</f>
        <v>0</v>
      </c>
      <c r="J22" s="8">
        <f t="shared" si="12"/>
        <v>0</v>
      </c>
      <c r="K22" s="8">
        <f t="shared" si="12"/>
        <v>0</v>
      </c>
      <c r="L22" s="8">
        <f t="shared" si="12"/>
        <v>0</v>
      </c>
      <c r="M22" s="8">
        <f t="shared" si="11"/>
        <v>0</v>
      </c>
      <c r="N22" s="8">
        <f t="shared" si="3"/>
        <v>90886.47</v>
      </c>
      <c r="O22" s="3"/>
    </row>
    <row r="23" spans="1:15" s="4" customFormat="1" x14ac:dyDescent="0.25">
      <c r="A23" s="9" t="s">
        <v>0</v>
      </c>
      <c r="B23" s="10">
        <v>10999.24</v>
      </c>
      <c r="C23" s="10">
        <v>60000</v>
      </c>
      <c r="D23" s="10"/>
      <c r="E23" s="10">
        <v>10478.61</v>
      </c>
      <c r="F23" s="10"/>
      <c r="G23" s="10"/>
      <c r="H23" s="10"/>
      <c r="I23" s="10"/>
      <c r="J23" s="10"/>
      <c r="K23" s="10"/>
      <c r="L23" s="10"/>
      <c r="M23" s="10"/>
      <c r="N23" s="10">
        <f t="shared" si="3"/>
        <v>81477.850000000006</v>
      </c>
      <c r="O23" s="5"/>
    </row>
    <row r="24" spans="1:15" s="4" customFormat="1" x14ac:dyDescent="0.25">
      <c r="A24" s="9" t="s">
        <v>1</v>
      </c>
      <c r="B24" s="10">
        <v>2909.46</v>
      </c>
      <c r="C24" s="10">
        <v>3295.28</v>
      </c>
      <c r="D24" s="10"/>
      <c r="E24" s="10">
        <v>3203.88</v>
      </c>
      <c r="F24" s="10"/>
      <c r="G24" s="10"/>
      <c r="H24" s="10"/>
      <c r="I24" s="10"/>
      <c r="J24" s="10"/>
      <c r="K24" s="10"/>
      <c r="L24" s="10"/>
      <c r="M24" s="10"/>
      <c r="N24" s="10">
        <f t="shared" si="3"/>
        <v>9408.619999999999</v>
      </c>
      <c r="O24" s="5"/>
    </row>
    <row r="25" spans="1:15" s="2" customFormat="1" x14ac:dyDescent="0.25">
      <c r="A25" s="7" t="s">
        <v>23</v>
      </c>
      <c r="B25" s="8">
        <f t="shared" ref="B25:M25" si="13">SUM(B26:B27)</f>
        <v>0</v>
      </c>
      <c r="C25" s="8">
        <f t="shared" si="13"/>
        <v>122648.03</v>
      </c>
      <c r="D25" s="8">
        <f t="shared" si="13"/>
        <v>0</v>
      </c>
      <c r="E25" s="8">
        <f t="shared" si="13"/>
        <v>0</v>
      </c>
      <c r="F25" s="8">
        <f t="shared" si="13"/>
        <v>0</v>
      </c>
      <c r="G25" s="8">
        <f t="shared" si="13"/>
        <v>0</v>
      </c>
      <c r="H25" s="8">
        <f t="shared" si="13"/>
        <v>0</v>
      </c>
      <c r="I25" s="8">
        <f t="shared" si="13"/>
        <v>0</v>
      </c>
      <c r="J25" s="8">
        <f t="shared" si="13"/>
        <v>0</v>
      </c>
      <c r="K25" s="8">
        <f t="shared" si="13"/>
        <v>0</v>
      </c>
      <c r="L25" s="8">
        <f t="shared" si="13"/>
        <v>0</v>
      </c>
      <c r="M25" s="8">
        <f t="shared" si="13"/>
        <v>0</v>
      </c>
      <c r="N25" s="8">
        <f t="shared" ref="N25:N27" si="14">SUM(B25:M25)</f>
        <v>122648.03</v>
      </c>
      <c r="O25" s="3"/>
    </row>
    <row r="26" spans="1:15" s="4" customFormat="1" x14ac:dyDescent="0.25">
      <c r="A26" s="9" t="s">
        <v>0</v>
      </c>
      <c r="B26" s="10"/>
      <c r="C26" s="10">
        <v>107753.15</v>
      </c>
      <c r="D26" s="10"/>
      <c r="E26" s="10">
        <v>0</v>
      </c>
      <c r="F26" s="10"/>
      <c r="G26" s="10"/>
      <c r="H26" s="10"/>
      <c r="I26" s="10"/>
      <c r="J26" s="10"/>
      <c r="K26" s="10"/>
      <c r="L26" s="10"/>
      <c r="M26" s="10"/>
      <c r="N26" s="10">
        <f t="shared" si="14"/>
        <v>107753.15</v>
      </c>
      <c r="O26" s="5"/>
    </row>
    <row r="27" spans="1:15" s="4" customFormat="1" x14ac:dyDescent="0.25">
      <c r="A27" s="9" t="s">
        <v>1</v>
      </c>
      <c r="B27" s="10"/>
      <c r="C27" s="10">
        <v>14894.88</v>
      </c>
      <c r="D27" s="10"/>
      <c r="E27" s="10">
        <v>0</v>
      </c>
      <c r="F27" s="10"/>
      <c r="G27" s="10"/>
      <c r="H27" s="10"/>
      <c r="I27" s="10"/>
      <c r="J27" s="10"/>
      <c r="K27" s="10"/>
      <c r="L27" s="10"/>
      <c r="M27" s="10"/>
      <c r="N27" s="10">
        <f t="shared" si="14"/>
        <v>14894.88</v>
      </c>
      <c r="O27" s="5"/>
    </row>
    <row r="28" spans="1:15" s="2" customFormat="1" x14ac:dyDescent="0.25">
      <c r="A28" s="7" t="s">
        <v>24</v>
      </c>
      <c r="B28" s="8">
        <f t="shared" ref="B28:M28" si="15">SUM(B29:B30)</f>
        <v>0</v>
      </c>
      <c r="C28" s="8">
        <f t="shared" si="15"/>
        <v>0</v>
      </c>
      <c r="D28" s="8">
        <f t="shared" si="15"/>
        <v>0</v>
      </c>
      <c r="E28" s="8">
        <f t="shared" si="15"/>
        <v>18128.75</v>
      </c>
      <c r="F28" s="8">
        <f t="shared" si="15"/>
        <v>0</v>
      </c>
      <c r="G28" s="8">
        <f t="shared" si="15"/>
        <v>0</v>
      </c>
      <c r="H28" s="8">
        <f t="shared" si="15"/>
        <v>0</v>
      </c>
      <c r="I28" s="8">
        <f t="shared" si="15"/>
        <v>0</v>
      </c>
      <c r="J28" s="8">
        <f t="shared" si="15"/>
        <v>0</v>
      </c>
      <c r="K28" s="8">
        <f t="shared" si="15"/>
        <v>0</v>
      </c>
      <c r="L28" s="8">
        <f t="shared" si="15"/>
        <v>0</v>
      </c>
      <c r="M28" s="8">
        <f t="shared" si="15"/>
        <v>0</v>
      </c>
      <c r="N28" s="8">
        <f t="shared" ref="N28:N42" si="16">SUM(B28:M28)</f>
        <v>18128.75</v>
      </c>
      <c r="O28" s="3"/>
    </row>
    <row r="29" spans="1:15" s="4" customFormat="1" x14ac:dyDescent="0.25">
      <c r="A29" s="9" t="s">
        <v>0</v>
      </c>
      <c r="B29" s="10"/>
      <c r="C29" s="10"/>
      <c r="D29" s="10"/>
      <c r="E29" s="10">
        <v>17474.29</v>
      </c>
      <c r="F29" s="10"/>
      <c r="G29" s="10"/>
      <c r="H29" s="10"/>
      <c r="I29" s="10"/>
      <c r="J29" s="10"/>
      <c r="K29" s="10"/>
      <c r="L29" s="10"/>
      <c r="M29" s="10"/>
      <c r="N29" s="10">
        <f t="shared" si="16"/>
        <v>17474.29</v>
      </c>
      <c r="O29" s="5"/>
    </row>
    <row r="30" spans="1:15" s="4" customFormat="1" x14ac:dyDescent="0.25">
      <c r="A30" s="9" t="s">
        <v>1</v>
      </c>
      <c r="B30" s="10"/>
      <c r="C30" s="10">
        <v>0</v>
      </c>
      <c r="D30" s="10"/>
      <c r="E30" s="10">
        <v>654.46</v>
      </c>
      <c r="F30" s="10"/>
      <c r="G30" s="10"/>
      <c r="H30" s="10"/>
      <c r="I30" s="10"/>
      <c r="J30" s="10"/>
      <c r="K30" s="10"/>
      <c r="L30" s="10"/>
      <c r="M30" s="10"/>
      <c r="N30" s="10">
        <f t="shared" si="16"/>
        <v>654.46</v>
      </c>
      <c r="O30" s="5"/>
    </row>
    <row r="31" spans="1:15" s="2" customFormat="1" x14ac:dyDescent="0.25">
      <c r="A31" s="7" t="s">
        <v>29</v>
      </c>
      <c r="B31" s="8">
        <f t="shared" ref="B31:M31" si="17">SUM(B32:B33)</f>
        <v>0</v>
      </c>
      <c r="C31" s="8">
        <f t="shared" si="17"/>
        <v>2981.61</v>
      </c>
      <c r="D31" s="8">
        <f t="shared" si="17"/>
        <v>948.47</v>
      </c>
      <c r="E31" s="8">
        <f t="shared" si="17"/>
        <v>2443.9299999999998</v>
      </c>
      <c r="F31" s="8">
        <f t="shared" si="17"/>
        <v>8917.9699999999993</v>
      </c>
      <c r="G31" s="8">
        <f t="shared" si="17"/>
        <v>0</v>
      </c>
      <c r="H31" s="8">
        <f t="shared" si="17"/>
        <v>0</v>
      </c>
      <c r="I31" s="8">
        <f t="shared" si="17"/>
        <v>0</v>
      </c>
      <c r="J31" s="8">
        <f t="shared" si="17"/>
        <v>0</v>
      </c>
      <c r="K31" s="8">
        <f t="shared" si="17"/>
        <v>0</v>
      </c>
      <c r="L31" s="8">
        <f t="shared" si="17"/>
        <v>0</v>
      </c>
      <c r="M31" s="8">
        <f t="shared" si="17"/>
        <v>0</v>
      </c>
      <c r="N31" s="8">
        <f t="shared" ref="N31:N33" si="18">SUM(B31:M31)</f>
        <v>15291.98</v>
      </c>
      <c r="O31" s="3"/>
    </row>
    <row r="32" spans="1:15" s="4" customFormat="1" x14ac:dyDescent="0.25">
      <c r="A32" s="9" t="s">
        <v>0</v>
      </c>
      <c r="B32" s="10"/>
      <c r="C32" s="10">
        <v>2400</v>
      </c>
      <c r="D32" s="10">
        <v>474.02</v>
      </c>
      <c r="E32" s="10">
        <v>1950</v>
      </c>
      <c r="F32" s="10">
        <v>7860</v>
      </c>
      <c r="G32" s="10"/>
      <c r="H32" s="10"/>
      <c r="I32" s="10"/>
      <c r="J32" s="10"/>
      <c r="K32" s="10"/>
      <c r="L32" s="10"/>
      <c r="M32" s="10"/>
      <c r="N32" s="10">
        <f t="shared" si="18"/>
        <v>12684.02</v>
      </c>
      <c r="O32" s="5"/>
    </row>
    <row r="33" spans="1:15" s="4" customFormat="1" x14ac:dyDescent="0.25">
      <c r="A33" s="9" t="s">
        <v>1</v>
      </c>
      <c r="B33" s="10"/>
      <c r="C33" s="10">
        <v>581.61</v>
      </c>
      <c r="D33" s="10">
        <v>474.45</v>
      </c>
      <c r="E33" s="10">
        <v>493.93</v>
      </c>
      <c r="F33" s="10">
        <v>1057.97</v>
      </c>
      <c r="G33" s="10"/>
      <c r="H33" s="10"/>
      <c r="I33" s="10"/>
      <c r="J33" s="10"/>
      <c r="K33" s="10"/>
      <c r="L33" s="10"/>
      <c r="M33" s="10"/>
      <c r="N33" s="10">
        <f t="shared" si="18"/>
        <v>2607.96</v>
      </c>
      <c r="O33" s="5"/>
    </row>
    <row r="34" spans="1:15" s="2" customFormat="1" x14ac:dyDescent="0.25">
      <c r="A34" s="7" t="s">
        <v>32</v>
      </c>
      <c r="B34" s="8">
        <f t="shared" ref="B34:M34" si="19">SUM(B35:B36)</f>
        <v>46666.31</v>
      </c>
      <c r="C34" s="8">
        <f t="shared" si="19"/>
        <v>31615.27</v>
      </c>
      <c r="D34" s="8">
        <f t="shared" si="19"/>
        <v>47708</v>
      </c>
      <c r="E34" s="8">
        <f t="shared" si="19"/>
        <v>71678.64</v>
      </c>
      <c r="F34" s="8">
        <f t="shared" si="19"/>
        <v>12161.93</v>
      </c>
      <c r="G34" s="8">
        <f t="shared" si="19"/>
        <v>0</v>
      </c>
      <c r="H34" s="8">
        <f t="shared" si="19"/>
        <v>0</v>
      </c>
      <c r="I34" s="8">
        <f t="shared" si="19"/>
        <v>0</v>
      </c>
      <c r="J34" s="8">
        <f t="shared" si="19"/>
        <v>0</v>
      </c>
      <c r="K34" s="8">
        <f t="shared" si="19"/>
        <v>0</v>
      </c>
      <c r="L34" s="8">
        <f t="shared" si="19"/>
        <v>0</v>
      </c>
      <c r="M34" s="8">
        <f t="shared" si="19"/>
        <v>0</v>
      </c>
      <c r="N34" s="8">
        <f t="shared" ref="N34:N36" si="20">SUM(B34:M34)</f>
        <v>209830.15</v>
      </c>
      <c r="O34" s="3"/>
    </row>
    <row r="35" spans="1:15" s="4" customFormat="1" x14ac:dyDescent="0.25">
      <c r="A35" s="9" t="s">
        <v>0</v>
      </c>
      <c r="B35" s="10">
        <v>43650</v>
      </c>
      <c r="C35" s="10">
        <v>28385.64</v>
      </c>
      <c r="D35" s="10">
        <v>43312.1</v>
      </c>
      <c r="E35" s="10">
        <v>65520.03</v>
      </c>
      <c r="F35" s="10">
        <v>10695.97</v>
      </c>
      <c r="G35" s="10"/>
      <c r="H35" s="10"/>
      <c r="I35" s="10"/>
      <c r="J35" s="10"/>
      <c r="K35" s="10"/>
      <c r="L35" s="10"/>
      <c r="M35" s="10"/>
      <c r="N35" s="10">
        <f t="shared" si="20"/>
        <v>191563.74</v>
      </c>
      <c r="O35" s="5"/>
    </row>
    <row r="36" spans="1:15" s="4" customFormat="1" x14ac:dyDescent="0.25">
      <c r="A36" s="9" t="s">
        <v>1</v>
      </c>
      <c r="B36" s="10">
        <v>3016.31</v>
      </c>
      <c r="C36" s="10">
        <v>3229.63</v>
      </c>
      <c r="D36" s="10">
        <v>4395.8999999999996</v>
      </c>
      <c r="E36" s="10">
        <v>6158.61</v>
      </c>
      <c r="F36" s="10">
        <v>1465.96</v>
      </c>
      <c r="G36" s="10"/>
      <c r="H36" s="10"/>
      <c r="I36" s="10"/>
      <c r="J36" s="10"/>
      <c r="K36" s="10"/>
      <c r="L36" s="10"/>
      <c r="M36" s="10"/>
      <c r="N36" s="10">
        <f t="shared" si="20"/>
        <v>18266.41</v>
      </c>
      <c r="O36" s="5"/>
    </row>
    <row r="37" spans="1:15" s="2" customFormat="1" x14ac:dyDescent="0.25">
      <c r="A37" s="7" t="s">
        <v>33</v>
      </c>
      <c r="B37" s="8">
        <f t="shared" ref="B37:M37" si="21">SUM(B38:B39)</f>
        <v>27157.65</v>
      </c>
      <c r="C37" s="8">
        <f t="shared" si="21"/>
        <v>105145.71</v>
      </c>
      <c r="D37" s="8">
        <f t="shared" si="21"/>
        <v>0</v>
      </c>
      <c r="E37" s="8">
        <f t="shared" si="21"/>
        <v>0</v>
      </c>
      <c r="F37" s="8">
        <f t="shared" si="21"/>
        <v>118500.14</v>
      </c>
      <c r="G37" s="8">
        <f t="shared" si="21"/>
        <v>0</v>
      </c>
      <c r="H37" s="8">
        <f t="shared" si="21"/>
        <v>0</v>
      </c>
      <c r="I37" s="8">
        <f t="shared" si="21"/>
        <v>0</v>
      </c>
      <c r="J37" s="8">
        <f t="shared" si="21"/>
        <v>0</v>
      </c>
      <c r="K37" s="8">
        <f t="shared" si="21"/>
        <v>0</v>
      </c>
      <c r="L37" s="8">
        <f t="shared" si="21"/>
        <v>0</v>
      </c>
      <c r="M37" s="8">
        <f t="shared" si="21"/>
        <v>0</v>
      </c>
      <c r="N37" s="8">
        <f t="shared" si="16"/>
        <v>250803.5</v>
      </c>
      <c r="O37" s="3"/>
    </row>
    <row r="38" spans="1:15" s="4" customFormat="1" x14ac:dyDescent="0.25">
      <c r="A38" s="9" t="s">
        <v>0</v>
      </c>
      <c r="B38" s="10">
        <v>25188.34</v>
      </c>
      <c r="C38" s="10">
        <v>98329.91</v>
      </c>
      <c r="D38" s="10"/>
      <c r="E38" s="10">
        <v>0</v>
      </c>
      <c r="F38" s="10">
        <v>110504.69</v>
      </c>
      <c r="G38" s="10"/>
      <c r="H38" s="10"/>
      <c r="I38" s="10"/>
      <c r="J38" s="10"/>
      <c r="K38" s="10"/>
      <c r="L38" s="10"/>
      <c r="M38" s="10"/>
      <c r="N38" s="10">
        <f t="shared" si="16"/>
        <v>234022.94</v>
      </c>
      <c r="O38" s="5"/>
    </row>
    <row r="39" spans="1:15" s="4" customFormat="1" x14ac:dyDescent="0.25">
      <c r="A39" s="9" t="s">
        <v>1</v>
      </c>
      <c r="B39" s="10">
        <v>1969.31</v>
      </c>
      <c r="C39" s="10">
        <v>6815.8</v>
      </c>
      <c r="D39" s="10"/>
      <c r="E39" s="10">
        <v>0</v>
      </c>
      <c r="F39" s="10">
        <v>7995.45</v>
      </c>
      <c r="G39" s="10"/>
      <c r="H39" s="10"/>
      <c r="I39" s="10"/>
      <c r="J39" s="10"/>
      <c r="K39" s="10"/>
      <c r="L39" s="10"/>
      <c r="M39" s="10"/>
      <c r="N39" s="10">
        <f t="shared" si="16"/>
        <v>16780.560000000001</v>
      </c>
      <c r="O39" s="5"/>
    </row>
    <row r="40" spans="1:15" s="2" customFormat="1" x14ac:dyDescent="0.25">
      <c r="A40" s="7" t="s">
        <v>26</v>
      </c>
      <c r="B40" s="8">
        <f t="shared" ref="B40:M40" si="22">SUM(B41:B42)</f>
        <v>2128.87</v>
      </c>
      <c r="C40" s="8">
        <f t="shared" si="22"/>
        <v>2441.52</v>
      </c>
      <c r="D40" s="8">
        <f t="shared" si="22"/>
        <v>13142.949999999999</v>
      </c>
      <c r="E40" s="8">
        <f t="shared" si="22"/>
        <v>6018.96</v>
      </c>
      <c r="F40" s="8">
        <f t="shared" si="22"/>
        <v>57735.18</v>
      </c>
      <c r="G40" s="8">
        <f t="shared" si="22"/>
        <v>0</v>
      </c>
      <c r="H40" s="8">
        <f t="shared" si="22"/>
        <v>0</v>
      </c>
      <c r="I40" s="8">
        <f t="shared" si="22"/>
        <v>0</v>
      </c>
      <c r="J40" s="8">
        <f t="shared" si="22"/>
        <v>0</v>
      </c>
      <c r="K40" s="8">
        <f t="shared" si="22"/>
        <v>0</v>
      </c>
      <c r="L40" s="8">
        <f t="shared" si="22"/>
        <v>0</v>
      </c>
      <c r="M40" s="8">
        <f t="shared" si="22"/>
        <v>0</v>
      </c>
      <c r="N40" s="8">
        <f t="shared" si="16"/>
        <v>81467.48</v>
      </c>
      <c r="O40" s="3"/>
    </row>
    <row r="41" spans="1:15" s="4" customFormat="1" x14ac:dyDescent="0.25">
      <c r="A41" s="9" t="s">
        <v>0</v>
      </c>
      <c r="B41" s="10">
        <v>1504.59</v>
      </c>
      <c r="C41" s="10">
        <v>1800</v>
      </c>
      <c r="D41" s="10">
        <v>11817.63</v>
      </c>
      <c r="E41" s="10">
        <v>5174.49</v>
      </c>
      <c r="F41" s="10">
        <v>51000</v>
      </c>
      <c r="G41" s="10"/>
      <c r="H41" s="10"/>
      <c r="I41" s="10"/>
      <c r="J41" s="10"/>
      <c r="K41" s="10"/>
      <c r="L41" s="10"/>
      <c r="M41" s="10"/>
      <c r="N41" s="10">
        <f t="shared" si="16"/>
        <v>71296.709999999992</v>
      </c>
      <c r="O41" s="5"/>
    </row>
    <row r="42" spans="1:15" s="4" customFormat="1" x14ac:dyDescent="0.25">
      <c r="A42" s="9" t="s">
        <v>1</v>
      </c>
      <c r="B42" s="10">
        <v>624.28</v>
      </c>
      <c r="C42" s="10">
        <v>641.52</v>
      </c>
      <c r="D42" s="10">
        <v>1325.32</v>
      </c>
      <c r="E42" s="10">
        <v>844.47</v>
      </c>
      <c r="F42" s="10">
        <v>6735.18</v>
      </c>
      <c r="G42" s="10"/>
      <c r="H42" s="10"/>
      <c r="I42" s="10"/>
      <c r="J42" s="10"/>
      <c r="K42" s="10"/>
      <c r="L42" s="10"/>
      <c r="M42" s="10"/>
      <c r="N42" s="10">
        <f t="shared" si="16"/>
        <v>10170.77</v>
      </c>
      <c r="O42" s="5"/>
    </row>
    <row r="43" spans="1:15" s="2" customFormat="1" x14ac:dyDescent="0.25">
      <c r="A43" s="7" t="s">
        <v>30</v>
      </c>
      <c r="B43" s="8">
        <f t="shared" ref="B43:M43" si="23">SUM(B44:B45)</f>
        <v>25048.880000000001</v>
      </c>
      <c r="C43" s="8">
        <f t="shared" si="23"/>
        <v>5904.84</v>
      </c>
      <c r="D43" s="8">
        <f t="shared" si="23"/>
        <v>0</v>
      </c>
      <c r="E43" s="8">
        <f t="shared" si="23"/>
        <v>17118.71</v>
      </c>
      <c r="F43" s="8">
        <f t="shared" si="23"/>
        <v>17163.879999999997</v>
      </c>
      <c r="G43" s="8">
        <f t="shared" si="23"/>
        <v>0</v>
      </c>
      <c r="H43" s="8">
        <f t="shared" si="23"/>
        <v>0</v>
      </c>
      <c r="I43" s="8">
        <f t="shared" si="23"/>
        <v>0</v>
      </c>
      <c r="J43" s="8">
        <f t="shared" si="23"/>
        <v>0</v>
      </c>
      <c r="K43" s="8">
        <f t="shared" si="23"/>
        <v>0</v>
      </c>
      <c r="L43" s="8">
        <f t="shared" si="23"/>
        <v>0</v>
      </c>
      <c r="M43" s="8">
        <f t="shared" si="23"/>
        <v>0</v>
      </c>
      <c r="N43" s="8">
        <f t="shared" ref="N43:N48" si="24">SUM(B43:M43)</f>
        <v>65236.31</v>
      </c>
      <c r="O43" s="3"/>
    </row>
    <row r="44" spans="1:15" s="4" customFormat="1" x14ac:dyDescent="0.25">
      <c r="A44" s="9" t="s">
        <v>0</v>
      </c>
      <c r="B44" s="10">
        <v>23700</v>
      </c>
      <c r="C44" s="10">
        <v>3358.64</v>
      </c>
      <c r="D44" s="10"/>
      <c r="E44" s="10">
        <v>16011.16</v>
      </c>
      <c r="F44" s="10">
        <v>15092.21</v>
      </c>
      <c r="G44" s="10"/>
      <c r="H44" s="10"/>
      <c r="I44" s="10"/>
      <c r="J44" s="10"/>
      <c r="K44" s="10"/>
      <c r="L44" s="10"/>
      <c r="M44" s="10"/>
      <c r="N44" s="10">
        <f t="shared" si="24"/>
        <v>58162.01</v>
      </c>
      <c r="O44" s="5"/>
    </row>
    <row r="45" spans="1:15" s="4" customFormat="1" x14ac:dyDescent="0.25">
      <c r="A45" s="9" t="s">
        <v>1</v>
      </c>
      <c r="B45" s="10">
        <v>1348.88</v>
      </c>
      <c r="C45" s="10">
        <v>2546.1999999999998</v>
      </c>
      <c r="D45" s="10"/>
      <c r="E45" s="10">
        <v>1107.55</v>
      </c>
      <c r="F45" s="10">
        <v>2071.67</v>
      </c>
      <c r="G45" s="10"/>
      <c r="H45" s="10"/>
      <c r="I45" s="10"/>
      <c r="J45" s="10"/>
      <c r="K45" s="10"/>
      <c r="L45" s="10"/>
      <c r="M45" s="10"/>
      <c r="N45" s="10">
        <f t="shared" si="24"/>
        <v>7074.3</v>
      </c>
      <c r="O45" s="5"/>
    </row>
    <row r="46" spans="1:15" s="2" customFormat="1" x14ac:dyDescent="0.25">
      <c r="A46" s="7" t="s">
        <v>27</v>
      </c>
      <c r="B46" s="8">
        <f t="shared" ref="B46:M46" si="25">SUM(B47:B48)</f>
        <v>328019.36</v>
      </c>
      <c r="C46" s="8">
        <f t="shared" si="25"/>
        <v>243427.12</v>
      </c>
      <c r="D46" s="8">
        <f t="shared" si="25"/>
        <v>258467.36000000002</v>
      </c>
      <c r="E46" s="8">
        <f t="shared" si="25"/>
        <v>564705.82000000007</v>
      </c>
      <c r="F46" s="8">
        <f t="shared" si="25"/>
        <v>85954.86</v>
      </c>
      <c r="G46" s="8">
        <f t="shared" si="25"/>
        <v>0</v>
      </c>
      <c r="H46" s="8">
        <f t="shared" si="25"/>
        <v>0</v>
      </c>
      <c r="I46" s="8">
        <f t="shared" si="25"/>
        <v>0</v>
      </c>
      <c r="J46" s="8">
        <f t="shared" si="25"/>
        <v>0</v>
      </c>
      <c r="K46" s="8">
        <f t="shared" si="25"/>
        <v>0</v>
      </c>
      <c r="L46" s="8">
        <f t="shared" si="25"/>
        <v>0</v>
      </c>
      <c r="M46" s="8">
        <f t="shared" si="25"/>
        <v>0</v>
      </c>
      <c r="N46" s="8">
        <f t="shared" si="24"/>
        <v>1480574.5200000003</v>
      </c>
      <c r="O46" s="3"/>
    </row>
    <row r="47" spans="1:15" s="4" customFormat="1" x14ac:dyDescent="0.25">
      <c r="A47" s="9" t="s">
        <v>0</v>
      </c>
      <c r="B47" s="10">
        <v>294928.46999999997</v>
      </c>
      <c r="C47" s="10">
        <v>211515.28</v>
      </c>
      <c r="D47" s="10">
        <v>234036.04</v>
      </c>
      <c r="E47" s="10">
        <v>520533.96</v>
      </c>
      <c r="F47" s="10">
        <v>76437.84</v>
      </c>
      <c r="G47" s="10"/>
      <c r="H47" s="10"/>
      <c r="I47" s="10"/>
      <c r="J47" s="10"/>
      <c r="K47" s="10"/>
      <c r="L47" s="10"/>
      <c r="M47" s="10"/>
      <c r="N47" s="10">
        <f t="shared" si="24"/>
        <v>1337451.5900000001</v>
      </c>
      <c r="O47" s="5"/>
    </row>
    <row r="48" spans="1:15" s="4" customFormat="1" x14ac:dyDescent="0.25">
      <c r="A48" s="9" t="s">
        <v>1</v>
      </c>
      <c r="B48" s="10">
        <v>33090.89</v>
      </c>
      <c r="C48" s="10">
        <v>31911.84</v>
      </c>
      <c r="D48" s="10">
        <v>24431.32</v>
      </c>
      <c r="E48" s="10">
        <v>44171.86</v>
      </c>
      <c r="F48" s="10">
        <v>9517.02</v>
      </c>
      <c r="G48" s="10"/>
      <c r="H48" s="10"/>
      <c r="I48" s="10"/>
      <c r="J48" s="10"/>
      <c r="K48" s="10"/>
      <c r="L48" s="10"/>
      <c r="M48" s="10"/>
      <c r="N48" s="10">
        <f t="shared" si="24"/>
        <v>143122.92999999996</v>
      </c>
      <c r="O48" s="5"/>
    </row>
    <row r="49" spans="1:15" s="2" customFormat="1" x14ac:dyDescent="0.25">
      <c r="A49" s="7" t="s">
        <v>34</v>
      </c>
      <c r="B49" s="8">
        <f t="shared" ref="B49:M49" si="26">SUM(B50:B51)</f>
        <v>18737.559999999998</v>
      </c>
      <c r="C49" s="8">
        <f t="shared" si="26"/>
        <v>0</v>
      </c>
      <c r="D49" s="8">
        <f t="shared" si="26"/>
        <v>1804.52</v>
      </c>
      <c r="E49" s="8">
        <f t="shared" si="26"/>
        <v>0</v>
      </c>
      <c r="F49" s="8">
        <f t="shared" si="26"/>
        <v>0</v>
      </c>
      <c r="G49" s="8">
        <f t="shared" si="26"/>
        <v>0</v>
      </c>
      <c r="H49" s="8">
        <f t="shared" si="26"/>
        <v>0</v>
      </c>
      <c r="I49" s="8">
        <f t="shared" si="26"/>
        <v>0</v>
      </c>
      <c r="J49" s="8">
        <f t="shared" si="26"/>
        <v>0</v>
      </c>
      <c r="K49" s="8">
        <f t="shared" si="26"/>
        <v>0</v>
      </c>
      <c r="L49" s="8">
        <f t="shared" si="26"/>
        <v>0</v>
      </c>
      <c r="M49" s="8">
        <f t="shared" si="26"/>
        <v>0</v>
      </c>
      <c r="N49" s="8">
        <f t="shared" ref="N49:N51" si="27">SUM(B49:M49)</f>
        <v>20542.079999999998</v>
      </c>
      <c r="O49" s="3"/>
    </row>
    <row r="50" spans="1:15" s="4" customFormat="1" x14ac:dyDescent="0.25">
      <c r="A50" s="9" t="s">
        <v>0</v>
      </c>
      <c r="B50" s="10">
        <v>17138.259999999998</v>
      </c>
      <c r="C50" s="10"/>
      <c r="D50" s="10">
        <v>1163.68</v>
      </c>
      <c r="E50" s="10">
        <v>0</v>
      </c>
      <c r="F50" s="10">
        <v>0</v>
      </c>
      <c r="G50" s="10"/>
      <c r="H50" s="10"/>
      <c r="I50" s="10"/>
      <c r="J50" s="10"/>
      <c r="K50" s="10"/>
      <c r="L50" s="10"/>
      <c r="M50" s="10"/>
      <c r="N50" s="10">
        <f t="shared" si="27"/>
        <v>18301.939999999999</v>
      </c>
      <c r="O50" s="5"/>
    </row>
    <row r="51" spans="1:15" s="4" customFormat="1" x14ac:dyDescent="0.25">
      <c r="A51" s="9" t="s">
        <v>1</v>
      </c>
      <c r="B51" s="10">
        <v>1599.3</v>
      </c>
      <c r="C51" s="10"/>
      <c r="D51" s="10">
        <v>640.84</v>
      </c>
      <c r="E51" s="10">
        <v>0</v>
      </c>
      <c r="F51" s="10">
        <v>0</v>
      </c>
      <c r="G51" s="10"/>
      <c r="H51" s="10"/>
      <c r="I51" s="10"/>
      <c r="J51" s="10"/>
      <c r="K51" s="10"/>
      <c r="L51" s="10"/>
      <c r="M51" s="10"/>
      <c r="N51" s="10">
        <f t="shared" si="27"/>
        <v>2240.14</v>
      </c>
      <c r="O51" s="5"/>
    </row>
    <row r="52" spans="1:15" s="2" customFormat="1" x14ac:dyDescent="0.25">
      <c r="A52" s="7" t="s">
        <v>25</v>
      </c>
      <c r="B52" s="8">
        <f t="shared" ref="B52:G52" si="28">SUM(B53:B54)</f>
        <v>108040.04999999999</v>
      </c>
      <c r="C52" s="8">
        <f t="shared" si="28"/>
        <v>80024.820000000007</v>
      </c>
      <c r="D52" s="8">
        <f t="shared" si="28"/>
        <v>6305.2199999999993</v>
      </c>
      <c r="E52" s="8">
        <f t="shared" si="28"/>
        <v>48829.88</v>
      </c>
      <c r="F52" s="8">
        <f t="shared" si="28"/>
        <v>3374.8399999999997</v>
      </c>
      <c r="G52" s="8">
        <f t="shared" si="28"/>
        <v>0</v>
      </c>
      <c r="H52" s="8">
        <f t="shared" ref="H52:M52" si="29">SUM(H53:H54)</f>
        <v>0</v>
      </c>
      <c r="I52" s="8">
        <f t="shared" ref="I52:L52" si="30">SUM(I53:I54)</f>
        <v>0</v>
      </c>
      <c r="J52" s="8">
        <f t="shared" si="30"/>
        <v>0</v>
      </c>
      <c r="K52" s="8">
        <f t="shared" si="30"/>
        <v>0</v>
      </c>
      <c r="L52" s="8">
        <f t="shared" si="30"/>
        <v>0</v>
      </c>
      <c r="M52" s="8">
        <f t="shared" si="29"/>
        <v>0</v>
      </c>
      <c r="N52" s="8">
        <f t="shared" si="3"/>
        <v>246574.81</v>
      </c>
      <c r="O52" s="3"/>
    </row>
    <row r="53" spans="1:15" s="4" customFormat="1" x14ac:dyDescent="0.25">
      <c r="A53" s="9" t="s">
        <v>0</v>
      </c>
      <c r="B53" s="10">
        <v>100552.18</v>
      </c>
      <c r="C53" s="10">
        <v>69998.69</v>
      </c>
      <c r="D53" s="10">
        <v>5462.94</v>
      </c>
      <c r="E53" s="10">
        <v>44422.34</v>
      </c>
      <c r="F53" s="10">
        <v>2698.43</v>
      </c>
      <c r="G53" s="10"/>
      <c r="H53" s="10"/>
      <c r="I53" s="10"/>
      <c r="J53" s="10"/>
      <c r="K53" s="10"/>
      <c r="L53" s="10"/>
      <c r="M53" s="10"/>
      <c r="N53" s="10">
        <f t="shared" si="3"/>
        <v>223134.58</v>
      </c>
      <c r="O53" s="5"/>
    </row>
    <row r="54" spans="1:15" s="4" customFormat="1" x14ac:dyDescent="0.25">
      <c r="A54" s="9" t="s">
        <v>1</v>
      </c>
      <c r="B54" s="10">
        <v>7487.87</v>
      </c>
      <c r="C54" s="10">
        <v>10026.129999999999</v>
      </c>
      <c r="D54" s="10">
        <v>842.28</v>
      </c>
      <c r="E54" s="10">
        <v>4407.54</v>
      </c>
      <c r="F54" s="10">
        <v>676.41</v>
      </c>
      <c r="G54" s="10"/>
      <c r="H54" s="10"/>
      <c r="I54" s="10"/>
      <c r="J54" s="10"/>
      <c r="K54" s="10"/>
      <c r="L54" s="10"/>
      <c r="M54" s="10"/>
      <c r="N54" s="10">
        <f t="shared" si="3"/>
        <v>23440.23</v>
      </c>
      <c r="O54" s="5"/>
    </row>
    <row r="58" spans="1:15" x14ac:dyDescent="0.25">
      <c r="A58" s="2" t="s">
        <v>11</v>
      </c>
    </row>
    <row r="59" spans="1:15" x14ac:dyDescent="0.25">
      <c r="A59" t="str">
        <f>A10</f>
        <v>ABASOLO</v>
      </c>
      <c r="B59" s="1">
        <f>N10</f>
        <v>10433.919999999998</v>
      </c>
    </row>
    <row r="60" spans="1:15" x14ac:dyDescent="0.25">
      <c r="A60" t="str">
        <f>A13</f>
        <v>CANDELA</v>
      </c>
      <c r="B60" s="1">
        <f>N13</f>
        <v>86324.040000000008</v>
      </c>
    </row>
    <row r="61" spans="1:15" x14ac:dyDescent="0.25">
      <c r="A61" t="str">
        <f>A16</f>
        <v>CASTAÑOS</v>
      </c>
      <c r="B61" s="1">
        <f>N16</f>
        <v>2074927.25</v>
      </c>
    </row>
    <row r="62" spans="1:15" x14ac:dyDescent="0.25">
      <c r="A62" t="str">
        <f>A19</f>
        <v>CUATRO CIENEGAS</v>
      </c>
      <c r="B62" s="1">
        <f>N19</f>
        <v>754991.28</v>
      </c>
    </row>
    <row r="63" spans="1:15" x14ac:dyDescent="0.25">
      <c r="A63" t="str">
        <f>A22</f>
        <v>GUERRERO</v>
      </c>
      <c r="B63" s="1">
        <f>N22</f>
        <v>90886.47</v>
      </c>
    </row>
    <row r="64" spans="1:15" x14ac:dyDescent="0.25">
      <c r="A64" t="str">
        <f>A25</f>
        <v>HIDALGO</v>
      </c>
      <c r="B64" s="1">
        <f>N25</f>
        <v>122648.03</v>
      </c>
    </row>
    <row r="65" spans="1:2" x14ac:dyDescent="0.25">
      <c r="A65" t="str">
        <f>A28</f>
        <v>JUAREZ</v>
      </c>
      <c r="B65" s="1">
        <f>N28</f>
        <v>18128.75</v>
      </c>
    </row>
    <row r="66" spans="1:2" x14ac:dyDescent="0.25">
      <c r="A66" t="str">
        <f>A31</f>
        <v>LAMADRID</v>
      </c>
      <c r="B66" s="1">
        <f>N31</f>
        <v>15291.98</v>
      </c>
    </row>
    <row r="67" spans="1:2" x14ac:dyDescent="0.25">
      <c r="A67" t="str">
        <f>A34</f>
        <v>NADADORES</v>
      </c>
      <c r="B67" s="1">
        <f>N34</f>
        <v>209830.15</v>
      </c>
    </row>
    <row r="68" spans="1:2" x14ac:dyDescent="0.25">
      <c r="A68" t="str">
        <f>A37</f>
        <v>OCAMPO</v>
      </c>
      <c r="B68" s="1">
        <f>N37</f>
        <v>250803.5</v>
      </c>
    </row>
    <row r="69" spans="1:2" x14ac:dyDescent="0.25">
      <c r="A69" t="str">
        <f>A40</f>
        <v>PROGRESO</v>
      </c>
      <c r="B69" s="1">
        <f>N40</f>
        <v>81467.48</v>
      </c>
    </row>
    <row r="70" spans="1:2" x14ac:dyDescent="0.25">
      <c r="A70" t="str">
        <f>A43</f>
        <v>SACRAMENTO</v>
      </c>
      <c r="B70" s="1">
        <f>N43</f>
        <v>65236.31</v>
      </c>
    </row>
    <row r="71" spans="1:2" x14ac:dyDescent="0.25">
      <c r="A71" t="str">
        <f>A46</f>
        <v>SAN BUENAVENTURA</v>
      </c>
      <c r="B71" s="1">
        <f>N46</f>
        <v>1480574.5200000003</v>
      </c>
    </row>
    <row r="72" spans="1:2" x14ac:dyDescent="0.25">
      <c r="A72" t="str">
        <f>A49</f>
        <v>SIERRA MOJADA</v>
      </c>
      <c r="B72" s="1">
        <f>N49</f>
        <v>20542.079999999998</v>
      </c>
    </row>
    <row r="73" spans="1:2" x14ac:dyDescent="0.25">
      <c r="A73" t="str">
        <f>A52</f>
        <v>VILLA UNION</v>
      </c>
      <c r="B73" s="1">
        <f>N52</f>
        <v>246574.81</v>
      </c>
    </row>
    <row r="80" spans="1:2" x14ac:dyDescent="0.25">
      <c r="A80" s="2" t="s">
        <v>12</v>
      </c>
    </row>
    <row r="81" spans="1:2" x14ac:dyDescent="0.25">
      <c r="A81" s="1" t="str">
        <f>A10</f>
        <v>ABASOLO</v>
      </c>
      <c r="B81" s="1">
        <f>N11</f>
        <v>7007.66</v>
      </c>
    </row>
    <row r="82" spans="1:2" x14ac:dyDescent="0.25">
      <c r="A82" s="1" t="str">
        <f>A13</f>
        <v>CANDELA</v>
      </c>
      <c r="B82" s="1">
        <f>N14</f>
        <v>67332.5</v>
      </c>
    </row>
    <row r="83" spans="1:2" x14ac:dyDescent="0.25">
      <c r="A83" s="1" t="str">
        <f>A16</f>
        <v>CASTAÑOS</v>
      </c>
      <c r="B83" s="1">
        <f>N17</f>
        <v>1907459.32</v>
      </c>
    </row>
    <row r="84" spans="1:2" x14ac:dyDescent="0.25">
      <c r="A84" t="str">
        <f>A19</f>
        <v>CUATRO CIENEGAS</v>
      </c>
      <c r="B84" s="1">
        <f>N20</f>
        <v>698917.52</v>
      </c>
    </row>
    <row r="85" spans="1:2" x14ac:dyDescent="0.25">
      <c r="A85" t="str">
        <f>A22</f>
        <v>GUERRERO</v>
      </c>
      <c r="B85" s="1">
        <f>N23</f>
        <v>81477.850000000006</v>
      </c>
    </row>
    <row r="86" spans="1:2" x14ac:dyDescent="0.25">
      <c r="A86" t="str">
        <f>A25</f>
        <v>HIDALGO</v>
      </c>
      <c r="B86" s="1">
        <f>N26</f>
        <v>107753.15</v>
      </c>
    </row>
    <row r="87" spans="1:2" x14ac:dyDescent="0.25">
      <c r="A87" t="str">
        <f>A28</f>
        <v>JUAREZ</v>
      </c>
      <c r="B87" s="1">
        <f>N29</f>
        <v>17474.29</v>
      </c>
    </row>
    <row r="88" spans="1:2" x14ac:dyDescent="0.25">
      <c r="A88" t="str">
        <f>A31</f>
        <v>LAMADRID</v>
      </c>
      <c r="B88" s="1">
        <f>N32</f>
        <v>12684.02</v>
      </c>
    </row>
    <row r="89" spans="1:2" x14ac:dyDescent="0.25">
      <c r="A89" t="str">
        <f>A34</f>
        <v>NADADORES</v>
      </c>
      <c r="B89" s="1">
        <f>N35</f>
        <v>191563.74</v>
      </c>
    </row>
    <row r="90" spans="1:2" x14ac:dyDescent="0.25">
      <c r="A90" t="str">
        <f>A37</f>
        <v>OCAMPO</v>
      </c>
      <c r="B90" s="1">
        <f>N38</f>
        <v>234022.94</v>
      </c>
    </row>
    <row r="91" spans="1:2" x14ac:dyDescent="0.25">
      <c r="A91" t="str">
        <f>A40</f>
        <v>PROGRESO</v>
      </c>
      <c r="B91" s="1">
        <f>N41</f>
        <v>71296.709999999992</v>
      </c>
    </row>
    <row r="92" spans="1:2" x14ac:dyDescent="0.25">
      <c r="A92" t="str">
        <f>A43</f>
        <v>SACRAMENTO</v>
      </c>
      <c r="B92" s="1">
        <f>N44</f>
        <v>58162.01</v>
      </c>
    </row>
    <row r="93" spans="1:2" x14ac:dyDescent="0.25">
      <c r="A93" t="str">
        <f>A46</f>
        <v>SAN BUENAVENTURA</v>
      </c>
      <c r="B93" s="1">
        <f>N47</f>
        <v>1337451.5900000001</v>
      </c>
    </row>
    <row r="94" spans="1:2" x14ac:dyDescent="0.25">
      <c r="A94" t="str">
        <f>A49</f>
        <v>SIERRA MOJADA</v>
      </c>
      <c r="B94" s="1">
        <f>N50</f>
        <v>18301.939999999999</v>
      </c>
    </row>
    <row r="95" spans="1:2" x14ac:dyDescent="0.25">
      <c r="A95" t="str">
        <f>A52</f>
        <v>VILLA UNION</v>
      </c>
      <c r="B95" s="1">
        <f>N53</f>
        <v>223134.58</v>
      </c>
    </row>
    <row r="102" spans="1:2" x14ac:dyDescent="0.25">
      <c r="A102" s="2" t="s">
        <v>37</v>
      </c>
    </row>
    <row r="103" spans="1:2" x14ac:dyDescent="0.25">
      <c r="A103" s="1" t="s">
        <v>28</v>
      </c>
      <c r="B103" s="1">
        <f>N12</f>
        <v>3426.26</v>
      </c>
    </row>
    <row r="104" spans="1:2" x14ac:dyDescent="0.25">
      <c r="A104" s="1" t="s">
        <v>31</v>
      </c>
      <c r="B104" s="1">
        <f>N15</f>
        <v>18991.54</v>
      </c>
    </row>
    <row r="105" spans="1:2" x14ac:dyDescent="0.25">
      <c r="A105" s="1" t="s">
        <v>20</v>
      </c>
      <c r="B105" s="1">
        <f>N18</f>
        <v>167467.93</v>
      </c>
    </row>
    <row r="106" spans="1:2" x14ac:dyDescent="0.25">
      <c r="A106" t="s">
        <v>21</v>
      </c>
      <c r="B106" s="1">
        <f>N21</f>
        <v>56073.760000000002</v>
      </c>
    </row>
    <row r="107" spans="1:2" x14ac:dyDescent="0.25">
      <c r="A107" t="s">
        <v>22</v>
      </c>
      <c r="B107" s="1">
        <f>N24</f>
        <v>9408.619999999999</v>
      </c>
    </row>
    <row r="108" spans="1:2" x14ac:dyDescent="0.25">
      <c r="A108" t="s">
        <v>23</v>
      </c>
      <c r="B108" s="1">
        <f>N27</f>
        <v>14894.88</v>
      </c>
    </row>
    <row r="109" spans="1:2" x14ac:dyDescent="0.25">
      <c r="A109" t="s">
        <v>24</v>
      </c>
      <c r="B109" s="1">
        <f>N30</f>
        <v>654.46</v>
      </c>
    </row>
    <row r="110" spans="1:2" x14ac:dyDescent="0.25">
      <c r="A110" t="s">
        <v>29</v>
      </c>
      <c r="B110" s="1">
        <f>N33</f>
        <v>2607.96</v>
      </c>
    </row>
    <row r="111" spans="1:2" x14ac:dyDescent="0.25">
      <c r="A111" t="s">
        <v>32</v>
      </c>
      <c r="B111" s="1">
        <f>N36</f>
        <v>18266.41</v>
      </c>
    </row>
    <row r="112" spans="1:2" x14ac:dyDescent="0.25">
      <c r="A112" t="s">
        <v>33</v>
      </c>
      <c r="B112" s="1">
        <f>N39</f>
        <v>16780.560000000001</v>
      </c>
    </row>
    <row r="113" spans="1:15" x14ac:dyDescent="0.25">
      <c r="A113" t="s">
        <v>26</v>
      </c>
      <c r="B113" s="1">
        <f>N42</f>
        <v>10170.77</v>
      </c>
    </row>
    <row r="114" spans="1:15" x14ac:dyDescent="0.25">
      <c r="A114" t="s">
        <v>30</v>
      </c>
      <c r="B114" s="1">
        <f>N45</f>
        <v>7074.3</v>
      </c>
    </row>
    <row r="115" spans="1:15" x14ac:dyDescent="0.25">
      <c r="A115" t="s">
        <v>27</v>
      </c>
      <c r="B115" s="1">
        <f>N48</f>
        <v>143122.92999999996</v>
      </c>
    </row>
    <row r="116" spans="1:15" x14ac:dyDescent="0.25">
      <c r="A116" t="s">
        <v>34</v>
      </c>
      <c r="B116" s="1">
        <f>N51</f>
        <v>2240.14</v>
      </c>
    </row>
    <row r="117" spans="1:15" x14ac:dyDescent="0.25">
      <c r="A117" t="s">
        <v>25</v>
      </c>
      <c r="B117" s="1">
        <f>N54</f>
        <v>23440.23</v>
      </c>
    </row>
    <row r="124" spans="1:15" x14ac:dyDescent="0.25">
      <c r="A124" s="12" t="s">
        <v>35</v>
      </c>
      <c r="B124" s="16"/>
      <c r="C124" s="16"/>
      <c r="D124" s="16"/>
      <c r="E124" s="16"/>
      <c r="F124" s="16"/>
      <c r="G124" s="16"/>
      <c r="H124" s="16"/>
      <c r="I124" s="16"/>
      <c r="J124" s="16"/>
      <c r="K124" s="16"/>
    </row>
    <row r="125" spans="1:15" s="6" customFormat="1" x14ac:dyDescent="0.25">
      <c r="A125" s="14" t="s">
        <v>10</v>
      </c>
      <c r="B125" s="13" t="s">
        <v>2</v>
      </c>
      <c r="C125" s="13" t="s">
        <v>3</v>
      </c>
      <c r="D125" s="13" t="s">
        <v>4</v>
      </c>
      <c r="E125" s="13" t="s">
        <v>5</v>
      </c>
      <c r="F125" s="13" t="s">
        <v>6</v>
      </c>
      <c r="G125" s="13" t="s">
        <v>7</v>
      </c>
      <c r="H125" s="13" t="s">
        <v>8</v>
      </c>
      <c r="I125" s="13" t="s">
        <v>9</v>
      </c>
      <c r="J125" s="13" t="s">
        <v>15</v>
      </c>
      <c r="K125" s="13" t="s">
        <v>16</v>
      </c>
      <c r="L125" s="13" t="s">
        <v>17</v>
      </c>
      <c r="M125" s="13" t="s">
        <v>18</v>
      </c>
      <c r="N125" s="14" t="s">
        <v>19</v>
      </c>
    </row>
    <row r="126" spans="1:15" s="2" customFormat="1" x14ac:dyDescent="0.25">
      <c r="A126" s="7" t="s">
        <v>28</v>
      </c>
      <c r="B126" s="8">
        <f t="shared" ref="B126:M126" si="31">SUM(B127:B128)</f>
        <v>0</v>
      </c>
      <c r="C126" s="8">
        <f t="shared" si="31"/>
        <v>0</v>
      </c>
      <c r="D126" s="8">
        <f t="shared" si="31"/>
        <v>0</v>
      </c>
      <c r="E126" s="8">
        <f t="shared" si="31"/>
        <v>0</v>
      </c>
      <c r="F126" s="8">
        <f t="shared" si="31"/>
        <v>0</v>
      </c>
      <c r="G126" s="8">
        <f t="shared" si="31"/>
        <v>0</v>
      </c>
      <c r="H126" s="8">
        <f t="shared" si="31"/>
        <v>0</v>
      </c>
      <c r="I126" s="8">
        <f t="shared" si="31"/>
        <v>0</v>
      </c>
      <c r="J126" s="8">
        <f t="shared" si="31"/>
        <v>0</v>
      </c>
      <c r="K126" s="8">
        <f t="shared" si="31"/>
        <v>0</v>
      </c>
      <c r="L126" s="8">
        <f t="shared" si="31"/>
        <v>0</v>
      </c>
      <c r="M126" s="8">
        <f t="shared" si="31"/>
        <v>146955.39000000001</v>
      </c>
      <c r="N126" s="8">
        <f t="shared" ref="N126:N170" si="32">SUM(B126:M126)</f>
        <v>146955.39000000001</v>
      </c>
      <c r="O126" s="3"/>
    </row>
    <row r="127" spans="1:15" s="4" customFormat="1" x14ac:dyDescent="0.25">
      <c r="A127" s="9" t="s">
        <v>0</v>
      </c>
      <c r="B127" s="10"/>
      <c r="C127" s="10"/>
      <c r="D127" s="10"/>
      <c r="E127" s="10"/>
      <c r="F127" s="10"/>
      <c r="G127" s="10"/>
      <c r="H127" s="10"/>
      <c r="I127" s="10"/>
      <c r="J127" s="10">
        <v>0</v>
      </c>
      <c r="K127" s="10">
        <v>0</v>
      </c>
      <c r="L127" s="10">
        <v>0</v>
      </c>
      <c r="M127" s="10">
        <v>145641.67000000001</v>
      </c>
      <c r="N127" s="10">
        <f t="shared" si="32"/>
        <v>145641.67000000001</v>
      </c>
      <c r="O127" s="5"/>
    </row>
    <row r="128" spans="1:15" s="4" customFormat="1" x14ac:dyDescent="0.25">
      <c r="A128" s="9" t="s">
        <v>1</v>
      </c>
      <c r="B128" s="10"/>
      <c r="C128" s="10"/>
      <c r="D128" s="10"/>
      <c r="E128" s="10"/>
      <c r="F128" s="10"/>
      <c r="G128" s="10"/>
      <c r="H128" s="10"/>
      <c r="I128" s="10"/>
      <c r="J128" s="10">
        <v>0</v>
      </c>
      <c r="K128" s="10">
        <v>0</v>
      </c>
      <c r="L128" s="10">
        <v>0</v>
      </c>
      <c r="M128" s="10">
        <v>1313.72</v>
      </c>
      <c r="N128" s="10">
        <f t="shared" si="32"/>
        <v>1313.72</v>
      </c>
      <c r="O128" s="5"/>
    </row>
    <row r="129" spans="1:15" s="2" customFormat="1" x14ac:dyDescent="0.25">
      <c r="A129" s="7" t="s">
        <v>31</v>
      </c>
      <c r="B129" s="8">
        <f t="shared" ref="B129:M129" si="33">SUM(B130:B131)</f>
        <v>0</v>
      </c>
      <c r="C129" s="8">
        <f t="shared" si="33"/>
        <v>0</v>
      </c>
      <c r="D129" s="8">
        <f t="shared" si="33"/>
        <v>0</v>
      </c>
      <c r="E129" s="8">
        <f t="shared" si="33"/>
        <v>0</v>
      </c>
      <c r="F129" s="8">
        <f t="shared" si="33"/>
        <v>0</v>
      </c>
      <c r="G129" s="8">
        <f t="shared" si="33"/>
        <v>0</v>
      </c>
      <c r="H129" s="8">
        <f t="shared" si="33"/>
        <v>0</v>
      </c>
      <c r="I129" s="8">
        <f t="shared" si="33"/>
        <v>0</v>
      </c>
      <c r="J129" s="8">
        <f t="shared" si="33"/>
        <v>0</v>
      </c>
      <c r="K129" s="8">
        <f t="shared" si="33"/>
        <v>0</v>
      </c>
      <c r="L129" s="8">
        <f t="shared" si="33"/>
        <v>0</v>
      </c>
      <c r="M129" s="8">
        <f t="shared" si="33"/>
        <v>1669.48</v>
      </c>
      <c r="N129" s="8">
        <f t="shared" si="32"/>
        <v>1669.48</v>
      </c>
      <c r="O129" s="3"/>
    </row>
    <row r="130" spans="1:15" s="4" customFormat="1" x14ac:dyDescent="0.25">
      <c r="A130" s="9" t="s">
        <v>0</v>
      </c>
      <c r="B130" s="10"/>
      <c r="C130" s="10"/>
      <c r="D130" s="10"/>
      <c r="E130" s="10"/>
      <c r="F130" s="10"/>
      <c r="G130" s="10"/>
      <c r="H130" s="10"/>
      <c r="I130" s="10"/>
      <c r="J130" s="10"/>
      <c r="K130" s="10">
        <v>0</v>
      </c>
      <c r="L130" s="10"/>
      <c r="M130" s="10">
        <v>1187.71</v>
      </c>
      <c r="N130" s="10">
        <f t="shared" si="32"/>
        <v>1187.71</v>
      </c>
      <c r="O130" s="5"/>
    </row>
    <row r="131" spans="1:15" s="4" customFormat="1" x14ac:dyDescent="0.25">
      <c r="A131" s="9" t="s">
        <v>1</v>
      </c>
      <c r="B131" s="10"/>
      <c r="C131" s="10"/>
      <c r="D131" s="10"/>
      <c r="E131" s="10"/>
      <c r="F131" s="10"/>
      <c r="G131" s="10"/>
      <c r="H131" s="10"/>
      <c r="I131" s="10"/>
      <c r="J131" s="10"/>
      <c r="K131" s="10">
        <v>0</v>
      </c>
      <c r="L131" s="10">
        <v>0</v>
      </c>
      <c r="M131" s="10">
        <v>481.77</v>
      </c>
      <c r="N131" s="10">
        <f t="shared" si="32"/>
        <v>481.77</v>
      </c>
      <c r="O131" s="5"/>
    </row>
    <row r="132" spans="1:15" s="2" customFormat="1" x14ac:dyDescent="0.25">
      <c r="A132" s="7" t="s">
        <v>20</v>
      </c>
      <c r="B132" s="8">
        <f t="shared" ref="B132:M132" si="34">SUM(B133:B134)</f>
        <v>0</v>
      </c>
      <c r="C132" s="8">
        <f t="shared" si="34"/>
        <v>0</v>
      </c>
      <c r="D132" s="8">
        <f t="shared" si="34"/>
        <v>0</v>
      </c>
      <c r="E132" s="8">
        <f t="shared" si="34"/>
        <v>0</v>
      </c>
      <c r="F132" s="8">
        <f t="shared" si="34"/>
        <v>0</v>
      </c>
      <c r="G132" s="8">
        <f t="shared" si="34"/>
        <v>0</v>
      </c>
      <c r="H132" s="8">
        <f t="shared" si="34"/>
        <v>0</v>
      </c>
      <c r="I132" s="8">
        <f t="shared" si="34"/>
        <v>0</v>
      </c>
      <c r="J132" s="8">
        <f t="shared" si="34"/>
        <v>19750.46</v>
      </c>
      <c r="K132" s="8">
        <f t="shared" si="34"/>
        <v>0</v>
      </c>
      <c r="L132" s="8">
        <f t="shared" si="34"/>
        <v>69494.03</v>
      </c>
      <c r="M132" s="8">
        <f t="shared" si="34"/>
        <v>937959.5</v>
      </c>
      <c r="N132" s="8">
        <f t="shared" si="32"/>
        <v>1027203.99</v>
      </c>
      <c r="O132" s="3"/>
    </row>
    <row r="133" spans="1:15" s="4" customFormat="1" x14ac:dyDescent="0.25">
      <c r="A133" s="9" t="s">
        <v>0</v>
      </c>
      <c r="B133" s="10"/>
      <c r="C133" s="10"/>
      <c r="D133" s="10"/>
      <c r="E133" s="10"/>
      <c r="F133" s="10"/>
      <c r="G133" s="10"/>
      <c r="H133" s="10"/>
      <c r="I133" s="10"/>
      <c r="J133" s="10">
        <v>18940.46</v>
      </c>
      <c r="K133" s="10">
        <v>0</v>
      </c>
      <c r="L133" s="10">
        <v>58336.36</v>
      </c>
      <c r="M133" s="10">
        <v>874948.31</v>
      </c>
      <c r="N133" s="10">
        <f t="shared" si="32"/>
        <v>952225.13000000012</v>
      </c>
      <c r="O133" s="5"/>
    </row>
    <row r="134" spans="1:15" s="4" customFormat="1" x14ac:dyDescent="0.25">
      <c r="A134" s="9" t="s">
        <v>1</v>
      </c>
      <c r="B134" s="10"/>
      <c r="C134" s="10"/>
      <c r="D134" s="10"/>
      <c r="E134" s="10"/>
      <c r="F134" s="10"/>
      <c r="G134" s="10"/>
      <c r="H134" s="10"/>
      <c r="I134" s="10"/>
      <c r="J134" s="10">
        <v>810</v>
      </c>
      <c r="K134" s="10">
        <v>0</v>
      </c>
      <c r="L134" s="10">
        <v>11157.67</v>
      </c>
      <c r="M134" s="10">
        <v>63011.19</v>
      </c>
      <c r="N134" s="10">
        <f t="shared" si="32"/>
        <v>74978.86</v>
      </c>
      <c r="O134" s="5"/>
    </row>
    <row r="135" spans="1:15" s="2" customFormat="1" x14ac:dyDescent="0.25">
      <c r="A135" s="7" t="s">
        <v>21</v>
      </c>
      <c r="B135" s="8">
        <f t="shared" ref="B135:M135" si="35">SUM(B136:B137)</f>
        <v>0</v>
      </c>
      <c r="C135" s="8">
        <f t="shared" si="35"/>
        <v>0</v>
      </c>
      <c r="D135" s="8">
        <f t="shared" si="35"/>
        <v>0</v>
      </c>
      <c r="E135" s="8">
        <f t="shared" si="35"/>
        <v>0</v>
      </c>
      <c r="F135" s="8">
        <f t="shared" si="35"/>
        <v>0</v>
      </c>
      <c r="G135" s="8">
        <f t="shared" si="35"/>
        <v>0</v>
      </c>
      <c r="H135" s="8">
        <f t="shared" si="35"/>
        <v>0</v>
      </c>
      <c r="I135" s="8">
        <f t="shared" si="35"/>
        <v>0</v>
      </c>
      <c r="J135" s="8">
        <f t="shared" si="35"/>
        <v>57616.78</v>
      </c>
      <c r="K135" s="8">
        <f t="shared" si="35"/>
        <v>0</v>
      </c>
      <c r="L135" s="8">
        <f t="shared" si="35"/>
        <v>9883.61</v>
      </c>
      <c r="M135" s="8">
        <f t="shared" si="35"/>
        <v>132016.22999999998</v>
      </c>
      <c r="N135" s="8">
        <f t="shared" si="32"/>
        <v>199516.62</v>
      </c>
      <c r="O135" s="3"/>
    </row>
    <row r="136" spans="1:15" s="4" customFormat="1" x14ac:dyDescent="0.25">
      <c r="A136" s="9" t="s">
        <v>0</v>
      </c>
      <c r="B136" s="10"/>
      <c r="C136" s="10"/>
      <c r="D136" s="10"/>
      <c r="E136" s="10"/>
      <c r="F136" s="10"/>
      <c r="G136" s="10"/>
      <c r="H136" s="10"/>
      <c r="I136" s="10"/>
      <c r="J136" s="10">
        <v>55500</v>
      </c>
      <c r="K136" s="10">
        <v>0</v>
      </c>
      <c r="L136" s="10">
        <v>8640</v>
      </c>
      <c r="M136" s="10">
        <v>121109.04</v>
      </c>
      <c r="N136" s="10">
        <f t="shared" si="32"/>
        <v>185249.03999999998</v>
      </c>
      <c r="O136" s="5"/>
    </row>
    <row r="137" spans="1:15" s="4" customFormat="1" x14ac:dyDescent="0.25">
      <c r="A137" s="9" t="s">
        <v>1</v>
      </c>
      <c r="B137" s="10"/>
      <c r="C137" s="10"/>
      <c r="D137" s="10"/>
      <c r="E137" s="10"/>
      <c r="F137" s="10"/>
      <c r="G137" s="10"/>
      <c r="H137" s="10"/>
      <c r="I137" s="10"/>
      <c r="J137" s="10">
        <v>2116.7800000000002</v>
      </c>
      <c r="K137" s="10">
        <v>0</v>
      </c>
      <c r="L137" s="10">
        <v>1243.6099999999999</v>
      </c>
      <c r="M137" s="10">
        <v>10907.19</v>
      </c>
      <c r="N137" s="10">
        <f t="shared" si="32"/>
        <v>14267.580000000002</v>
      </c>
      <c r="O137" s="5"/>
    </row>
    <row r="138" spans="1:15" s="2" customFormat="1" x14ac:dyDescent="0.25">
      <c r="A138" s="7" t="s">
        <v>22</v>
      </c>
      <c r="B138" s="8">
        <f t="shared" ref="B138:M138" si="36">SUM(B139:B140)</f>
        <v>0</v>
      </c>
      <c r="C138" s="8">
        <f t="shared" si="36"/>
        <v>0</v>
      </c>
      <c r="D138" s="8">
        <f t="shared" si="36"/>
        <v>0</v>
      </c>
      <c r="E138" s="8">
        <f t="shared" si="36"/>
        <v>0</v>
      </c>
      <c r="F138" s="8">
        <f t="shared" si="36"/>
        <v>0</v>
      </c>
      <c r="G138" s="8">
        <f t="shared" si="36"/>
        <v>0</v>
      </c>
      <c r="H138" s="8">
        <f t="shared" si="36"/>
        <v>0</v>
      </c>
      <c r="I138" s="8">
        <f t="shared" si="36"/>
        <v>0</v>
      </c>
      <c r="J138" s="8">
        <f t="shared" si="36"/>
        <v>167476.24</v>
      </c>
      <c r="K138" s="8">
        <f t="shared" si="36"/>
        <v>154091.18</v>
      </c>
      <c r="L138" s="8">
        <f t="shared" si="36"/>
        <v>9903.2800000000007</v>
      </c>
      <c r="M138" s="8">
        <f t="shared" si="36"/>
        <v>3083.92</v>
      </c>
      <c r="N138" s="8">
        <f t="shared" si="32"/>
        <v>334554.62</v>
      </c>
      <c r="O138" s="3"/>
    </row>
    <row r="139" spans="1:15" s="4" customFormat="1" x14ac:dyDescent="0.25">
      <c r="A139" s="9" t="s">
        <v>0</v>
      </c>
      <c r="B139" s="10"/>
      <c r="C139" s="10"/>
      <c r="D139" s="10"/>
      <c r="E139" s="10"/>
      <c r="F139" s="10"/>
      <c r="G139" s="10"/>
      <c r="H139" s="10"/>
      <c r="I139" s="10"/>
      <c r="J139" s="10">
        <v>167051</v>
      </c>
      <c r="K139" s="10">
        <v>151500</v>
      </c>
      <c r="L139" s="10">
        <v>7500</v>
      </c>
      <c r="M139" s="10">
        <v>2463.3200000000002</v>
      </c>
      <c r="N139" s="10">
        <f t="shared" si="32"/>
        <v>328514.32</v>
      </c>
      <c r="O139" s="5"/>
    </row>
    <row r="140" spans="1:15" s="4" customFormat="1" x14ac:dyDescent="0.25">
      <c r="A140" s="9" t="s">
        <v>1</v>
      </c>
      <c r="B140" s="10"/>
      <c r="C140" s="10"/>
      <c r="D140" s="10"/>
      <c r="E140" s="10"/>
      <c r="F140" s="10"/>
      <c r="G140" s="10"/>
      <c r="H140" s="10"/>
      <c r="I140" s="10"/>
      <c r="J140" s="10">
        <v>425.24</v>
      </c>
      <c r="K140" s="10">
        <v>2591.1799999999998</v>
      </c>
      <c r="L140" s="10">
        <v>2403.2800000000002</v>
      </c>
      <c r="M140" s="10">
        <v>620.6</v>
      </c>
      <c r="N140" s="10">
        <f t="shared" si="32"/>
        <v>6040.3000000000011</v>
      </c>
      <c r="O140" s="5"/>
    </row>
    <row r="141" spans="1:15" s="2" customFormat="1" x14ac:dyDescent="0.25">
      <c r="A141" s="7" t="s">
        <v>23</v>
      </c>
      <c r="B141" s="8">
        <f t="shared" ref="B141:M141" si="37">SUM(B142:B143)</f>
        <v>0</v>
      </c>
      <c r="C141" s="8">
        <f t="shared" si="37"/>
        <v>0</v>
      </c>
      <c r="D141" s="8">
        <f t="shared" si="37"/>
        <v>0</v>
      </c>
      <c r="E141" s="8">
        <f t="shared" si="37"/>
        <v>0</v>
      </c>
      <c r="F141" s="8">
        <f t="shared" si="37"/>
        <v>0</v>
      </c>
      <c r="G141" s="8">
        <f t="shared" si="37"/>
        <v>0</v>
      </c>
      <c r="H141" s="8">
        <f t="shared" si="37"/>
        <v>0</v>
      </c>
      <c r="I141" s="8">
        <f t="shared" si="37"/>
        <v>0</v>
      </c>
      <c r="J141" s="8">
        <f t="shared" si="37"/>
        <v>492940.72</v>
      </c>
      <c r="K141" s="8">
        <f t="shared" si="37"/>
        <v>0</v>
      </c>
      <c r="L141" s="8">
        <f t="shared" si="37"/>
        <v>789.54</v>
      </c>
      <c r="M141" s="8">
        <f t="shared" si="37"/>
        <v>0</v>
      </c>
      <c r="N141" s="8">
        <f t="shared" si="32"/>
        <v>493730.25999999995</v>
      </c>
      <c r="O141" s="3"/>
    </row>
    <row r="142" spans="1:15" s="4" customFormat="1" x14ac:dyDescent="0.25">
      <c r="A142" s="9" t="s">
        <v>0</v>
      </c>
      <c r="B142" s="10"/>
      <c r="C142" s="10"/>
      <c r="D142" s="10"/>
      <c r="E142" s="10"/>
      <c r="F142" s="10"/>
      <c r="G142" s="10"/>
      <c r="H142" s="10"/>
      <c r="I142" s="10"/>
      <c r="J142" s="10">
        <v>482237.48</v>
      </c>
      <c r="K142" s="10">
        <v>0</v>
      </c>
      <c r="L142" s="10">
        <v>0</v>
      </c>
      <c r="M142" s="10"/>
      <c r="N142" s="10">
        <f t="shared" si="32"/>
        <v>482237.48</v>
      </c>
      <c r="O142" s="5"/>
    </row>
    <row r="143" spans="1:15" s="4" customFormat="1" x14ac:dyDescent="0.25">
      <c r="A143" s="9" t="s">
        <v>1</v>
      </c>
      <c r="B143" s="10"/>
      <c r="C143" s="10"/>
      <c r="D143" s="10"/>
      <c r="E143" s="10"/>
      <c r="F143" s="10"/>
      <c r="G143" s="10"/>
      <c r="H143" s="10"/>
      <c r="I143" s="10"/>
      <c r="J143" s="10">
        <v>10703.24</v>
      </c>
      <c r="K143" s="10">
        <v>0</v>
      </c>
      <c r="L143" s="10">
        <v>789.54</v>
      </c>
      <c r="M143" s="10"/>
      <c r="N143" s="10">
        <f t="shared" si="32"/>
        <v>11492.779999999999</v>
      </c>
      <c r="O143" s="5"/>
    </row>
    <row r="144" spans="1:15" s="2" customFormat="1" x14ac:dyDescent="0.25">
      <c r="A144" s="7" t="s">
        <v>24</v>
      </c>
      <c r="B144" s="8">
        <f t="shared" ref="B144:M144" si="38">SUM(B145:B146)</f>
        <v>0</v>
      </c>
      <c r="C144" s="8">
        <f t="shared" si="38"/>
        <v>0</v>
      </c>
      <c r="D144" s="8">
        <f t="shared" si="38"/>
        <v>0</v>
      </c>
      <c r="E144" s="8">
        <f t="shared" si="38"/>
        <v>0</v>
      </c>
      <c r="F144" s="8">
        <f t="shared" si="38"/>
        <v>0</v>
      </c>
      <c r="G144" s="8">
        <f t="shared" si="38"/>
        <v>0</v>
      </c>
      <c r="H144" s="8">
        <f t="shared" si="38"/>
        <v>0</v>
      </c>
      <c r="I144" s="8">
        <f t="shared" si="38"/>
        <v>0</v>
      </c>
      <c r="J144" s="8">
        <f t="shared" si="38"/>
        <v>243503.15</v>
      </c>
      <c r="K144" s="8">
        <f t="shared" si="38"/>
        <v>5055.82</v>
      </c>
      <c r="L144" s="8">
        <f t="shared" si="38"/>
        <v>4864.8</v>
      </c>
      <c r="M144" s="8">
        <f t="shared" si="38"/>
        <v>113139.95999999999</v>
      </c>
      <c r="N144" s="8">
        <f t="shared" si="32"/>
        <v>366563.73</v>
      </c>
      <c r="O144" s="3"/>
    </row>
    <row r="145" spans="1:15" s="4" customFormat="1" x14ac:dyDescent="0.25">
      <c r="A145" s="9" t="s">
        <v>0</v>
      </c>
      <c r="B145" s="10"/>
      <c r="C145" s="10"/>
      <c r="D145" s="10"/>
      <c r="E145" s="10"/>
      <c r="F145" s="10"/>
      <c r="G145" s="10"/>
      <c r="H145" s="10"/>
      <c r="I145" s="10"/>
      <c r="J145" s="10">
        <v>234391.11</v>
      </c>
      <c r="K145" s="10">
        <v>4500</v>
      </c>
      <c r="L145" s="10">
        <v>3863.34</v>
      </c>
      <c r="M145" s="10">
        <v>105265.53</v>
      </c>
      <c r="N145" s="10">
        <f t="shared" si="32"/>
        <v>348019.98</v>
      </c>
      <c r="O145" s="5"/>
    </row>
    <row r="146" spans="1:15" s="4" customFormat="1" x14ac:dyDescent="0.25">
      <c r="A146" s="9" t="s">
        <v>1</v>
      </c>
      <c r="B146" s="10"/>
      <c r="C146" s="10"/>
      <c r="D146" s="10"/>
      <c r="E146" s="10"/>
      <c r="F146" s="10"/>
      <c r="G146" s="10"/>
      <c r="H146" s="10"/>
      <c r="I146" s="10"/>
      <c r="J146" s="10">
        <v>9112.0400000000009</v>
      </c>
      <c r="K146" s="10">
        <v>555.82000000000005</v>
      </c>
      <c r="L146" s="10">
        <v>1001.46</v>
      </c>
      <c r="M146" s="10">
        <v>7874.43</v>
      </c>
      <c r="N146" s="10">
        <f t="shared" si="32"/>
        <v>18543.75</v>
      </c>
      <c r="O146" s="5"/>
    </row>
    <row r="147" spans="1:15" s="2" customFormat="1" x14ac:dyDescent="0.25">
      <c r="A147" s="7" t="s">
        <v>29</v>
      </c>
      <c r="B147" s="8">
        <f t="shared" ref="B147:M147" si="39">SUM(B148:B149)</f>
        <v>0</v>
      </c>
      <c r="C147" s="8">
        <f t="shared" si="39"/>
        <v>0</v>
      </c>
      <c r="D147" s="8">
        <f t="shared" si="39"/>
        <v>0</v>
      </c>
      <c r="E147" s="8">
        <f t="shared" si="39"/>
        <v>0</v>
      </c>
      <c r="F147" s="8">
        <f t="shared" si="39"/>
        <v>0</v>
      </c>
      <c r="G147" s="8">
        <f t="shared" si="39"/>
        <v>0</v>
      </c>
      <c r="H147" s="8">
        <f t="shared" si="39"/>
        <v>0</v>
      </c>
      <c r="I147" s="8">
        <f t="shared" si="39"/>
        <v>0</v>
      </c>
      <c r="J147" s="8">
        <f t="shared" si="39"/>
        <v>0</v>
      </c>
      <c r="K147" s="8">
        <f t="shared" si="39"/>
        <v>0</v>
      </c>
      <c r="L147" s="8">
        <f t="shared" si="39"/>
        <v>9555.39</v>
      </c>
      <c r="M147" s="8">
        <f t="shared" si="39"/>
        <v>6234.07</v>
      </c>
      <c r="N147" s="8">
        <f t="shared" si="32"/>
        <v>15789.46</v>
      </c>
      <c r="O147" s="3"/>
    </row>
    <row r="148" spans="1:15" s="4" customFormat="1" x14ac:dyDescent="0.25">
      <c r="A148" s="9" t="s">
        <v>0</v>
      </c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>
        <v>7117.95</v>
      </c>
      <c r="M148" s="10">
        <v>5476.95</v>
      </c>
      <c r="N148" s="10">
        <f t="shared" si="32"/>
        <v>12594.9</v>
      </c>
      <c r="O148" s="5"/>
    </row>
    <row r="149" spans="1:15" s="4" customFormat="1" x14ac:dyDescent="0.25">
      <c r="A149" s="9" t="s">
        <v>1</v>
      </c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>
        <v>2437.44</v>
      </c>
      <c r="M149" s="10">
        <v>757.12</v>
      </c>
      <c r="N149" s="10">
        <f t="shared" si="32"/>
        <v>3194.56</v>
      </c>
      <c r="O149" s="5"/>
    </row>
    <row r="150" spans="1:15" s="2" customFormat="1" x14ac:dyDescent="0.25">
      <c r="A150" s="7" t="s">
        <v>32</v>
      </c>
      <c r="B150" s="8">
        <f t="shared" ref="B150:M150" si="40">SUM(B151:B152)</f>
        <v>0</v>
      </c>
      <c r="C150" s="8">
        <f t="shared" si="40"/>
        <v>0</v>
      </c>
      <c r="D150" s="8">
        <f t="shared" si="40"/>
        <v>0</v>
      </c>
      <c r="E150" s="8">
        <f t="shared" si="40"/>
        <v>0</v>
      </c>
      <c r="F150" s="8">
        <f t="shared" si="40"/>
        <v>0</v>
      </c>
      <c r="G150" s="8">
        <f t="shared" si="40"/>
        <v>0</v>
      </c>
      <c r="H150" s="8">
        <f t="shared" si="40"/>
        <v>0</v>
      </c>
      <c r="I150" s="8">
        <f t="shared" si="40"/>
        <v>0</v>
      </c>
      <c r="J150" s="8">
        <f t="shared" si="40"/>
        <v>0</v>
      </c>
      <c r="K150" s="8">
        <f t="shared" si="40"/>
        <v>0</v>
      </c>
      <c r="L150" s="8">
        <f t="shared" si="40"/>
        <v>3387.9300000000003</v>
      </c>
      <c r="M150" s="8">
        <f t="shared" si="40"/>
        <v>51740.75</v>
      </c>
      <c r="N150" s="8">
        <f t="shared" si="32"/>
        <v>55128.68</v>
      </c>
      <c r="O150" s="3"/>
    </row>
    <row r="151" spans="1:15" s="4" customFormat="1" x14ac:dyDescent="0.25">
      <c r="A151" s="9" t="s">
        <v>0</v>
      </c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>
        <v>2635.78</v>
      </c>
      <c r="M151" s="10">
        <v>44750.21</v>
      </c>
      <c r="N151" s="10">
        <f t="shared" si="32"/>
        <v>47385.99</v>
      </c>
      <c r="O151" s="5"/>
    </row>
    <row r="152" spans="1:15" s="4" customFormat="1" x14ac:dyDescent="0.25">
      <c r="A152" s="9" t="s">
        <v>1</v>
      </c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>
        <v>752.15</v>
      </c>
      <c r="M152" s="10">
        <v>6990.54</v>
      </c>
      <c r="N152" s="10">
        <f t="shared" si="32"/>
        <v>7742.69</v>
      </c>
      <c r="O152" s="5"/>
    </row>
    <row r="153" spans="1:15" s="2" customFormat="1" x14ac:dyDescent="0.25">
      <c r="A153" s="7" t="s">
        <v>33</v>
      </c>
      <c r="B153" s="8">
        <f t="shared" ref="B153:M153" si="41">SUM(B154:B155)</f>
        <v>0</v>
      </c>
      <c r="C153" s="8">
        <f t="shared" si="41"/>
        <v>0</v>
      </c>
      <c r="D153" s="8">
        <f t="shared" si="41"/>
        <v>0</v>
      </c>
      <c r="E153" s="8">
        <f t="shared" si="41"/>
        <v>0</v>
      </c>
      <c r="F153" s="8">
        <f t="shared" si="41"/>
        <v>0</v>
      </c>
      <c r="G153" s="8">
        <f t="shared" si="41"/>
        <v>0</v>
      </c>
      <c r="H153" s="8">
        <f t="shared" si="41"/>
        <v>0</v>
      </c>
      <c r="I153" s="8">
        <f t="shared" si="41"/>
        <v>0</v>
      </c>
      <c r="J153" s="8">
        <f t="shared" si="41"/>
        <v>0</v>
      </c>
      <c r="K153" s="8">
        <f t="shared" si="41"/>
        <v>0</v>
      </c>
      <c r="L153" s="8">
        <f t="shared" si="41"/>
        <v>0</v>
      </c>
      <c r="M153" s="8">
        <f t="shared" si="41"/>
        <v>47771.7</v>
      </c>
      <c r="N153" s="8">
        <f t="shared" si="32"/>
        <v>47771.7</v>
      </c>
      <c r="O153" s="3"/>
    </row>
    <row r="154" spans="1:15" s="4" customFormat="1" x14ac:dyDescent="0.25">
      <c r="A154" s="9" t="s">
        <v>0</v>
      </c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>
        <v>46260</v>
      </c>
      <c r="N154" s="10">
        <f t="shared" si="32"/>
        <v>46260</v>
      </c>
      <c r="O154" s="5"/>
    </row>
    <row r="155" spans="1:15" s="4" customFormat="1" x14ac:dyDescent="0.25">
      <c r="A155" s="9" t="s">
        <v>1</v>
      </c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>
        <v>1511.7</v>
      </c>
      <c r="N155" s="10">
        <f t="shared" si="32"/>
        <v>1511.7</v>
      </c>
      <c r="O155" s="5"/>
    </row>
    <row r="156" spans="1:15" s="2" customFormat="1" x14ac:dyDescent="0.25">
      <c r="A156" s="7" t="s">
        <v>26</v>
      </c>
      <c r="B156" s="8">
        <f t="shared" ref="B156:M156" si="42">SUM(B157:B158)</f>
        <v>0</v>
      </c>
      <c r="C156" s="8">
        <f t="shared" si="42"/>
        <v>0</v>
      </c>
      <c r="D156" s="8">
        <f t="shared" si="42"/>
        <v>0</v>
      </c>
      <c r="E156" s="8">
        <f t="shared" si="42"/>
        <v>0</v>
      </c>
      <c r="F156" s="8">
        <f t="shared" si="42"/>
        <v>0</v>
      </c>
      <c r="G156" s="8">
        <f t="shared" si="42"/>
        <v>0</v>
      </c>
      <c r="H156" s="8">
        <f t="shared" si="42"/>
        <v>0</v>
      </c>
      <c r="I156" s="8">
        <f t="shared" si="42"/>
        <v>0</v>
      </c>
      <c r="J156" s="8">
        <f t="shared" si="42"/>
        <v>123100.87000000001</v>
      </c>
      <c r="K156" s="8">
        <f t="shared" si="42"/>
        <v>10682.52</v>
      </c>
      <c r="L156" s="8">
        <f t="shared" si="42"/>
        <v>17723.650000000001</v>
      </c>
      <c r="M156" s="8">
        <f t="shared" si="42"/>
        <v>227491.88999999998</v>
      </c>
      <c r="N156" s="8">
        <f t="shared" si="32"/>
        <v>378998.93</v>
      </c>
      <c r="O156" s="3"/>
    </row>
    <row r="157" spans="1:15" s="4" customFormat="1" x14ac:dyDescent="0.25">
      <c r="A157" s="9" t="s">
        <v>0</v>
      </c>
      <c r="B157" s="10"/>
      <c r="C157" s="10"/>
      <c r="D157" s="10"/>
      <c r="E157" s="10"/>
      <c r="F157" s="10"/>
      <c r="G157" s="10"/>
      <c r="H157" s="10"/>
      <c r="I157" s="10"/>
      <c r="J157" s="10">
        <v>112083.32</v>
      </c>
      <c r="K157" s="10">
        <v>9106.15</v>
      </c>
      <c r="L157" s="10">
        <v>10141.17</v>
      </c>
      <c r="M157" s="10">
        <v>216651.12</v>
      </c>
      <c r="N157" s="10">
        <f t="shared" si="32"/>
        <v>347981.76</v>
      </c>
      <c r="O157" s="5"/>
    </row>
    <row r="158" spans="1:15" s="4" customFormat="1" x14ac:dyDescent="0.25">
      <c r="A158" s="9" t="s">
        <v>1</v>
      </c>
      <c r="B158" s="10"/>
      <c r="C158" s="10"/>
      <c r="D158" s="10"/>
      <c r="E158" s="10"/>
      <c r="F158" s="10"/>
      <c r="G158" s="10"/>
      <c r="H158" s="10"/>
      <c r="I158" s="10"/>
      <c r="J158" s="10">
        <v>11017.55</v>
      </c>
      <c r="K158" s="10">
        <v>1576.37</v>
      </c>
      <c r="L158" s="10">
        <v>7582.48</v>
      </c>
      <c r="M158" s="10">
        <v>10840.77</v>
      </c>
      <c r="N158" s="10">
        <f t="shared" si="32"/>
        <v>31017.17</v>
      </c>
      <c r="O158" s="5"/>
    </row>
    <row r="159" spans="1:15" s="2" customFormat="1" x14ac:dyDescent="0.25">
      <c r="A159" s="7" t="s">
        <v>30</v>
      </c>
      <c r="B159" s="8">
        <f t="shared" ref="B159:M159" si="43">SUM(B160:B161)</f>
        <v>0</v>
      </c>
      <c r="C159" s="8">
        <f t="shared" si="43"/>
        <v>0</v>
      </c>
      <c r="D159" s="8">
        <f t="shared" si="43"/>
        <v>0</v>
      </c>
      <c r="E159" s="8">
        <f t="shared" si="43"/>
        <v>0</v>
      </c>
      <c r="F159" s="8">
        <f t="shared" si="43"/>
        <v>0</v>
      </c>
      <c r="G159" s="8">
        <f t="shared" si="43"/>
        <v>0</v>
      </c>
      <c r="H159" s="8">
        <f t="shared" si="43"/>
        <v>0</v>
      </c>
      <c r="I159" s="8">
        <f t="shared" si="43"/>
        <v>0</v>
      </c>
      <c r="J159" s="8">
        <f t="shared" si="43"/>
        <v>0</v>
      </c>
      <c r="K159" s="8">
        <f t="shared" si="43"/>
        <v>0</v>
      </c>
      <c r="L159" s="8">
        <f t="shared" si="43"/>
        <v>11917.94</v>
      </c>
      <c r="M159" s="8">
        <f t="shared" si="43"/>
        <v>18165.41</v>
      </c>
      <c r="N159" s="8">
        <f t="shared" si="32"/>
        <v>30083.35</v>
      </c>
      <c r="O159" s="3"/>
    </row>
    <row r="160" spans="1:15" s="4" customFormat="1" x14ac:dyDescent="0.25">
      <c r="A160" s="9" t="s">
        <v>0</v>
      </c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>
        <v>11400</v>
      </c>
      <c r="M160" s="10">
        <v>16800</v>
      </c>
      <c r="N160" s="10">
        <f t="shared" si="32"/>
        <v>28200</v>
      </c>
      <c r="O160" s="5"/>
    </row>
    <row r="161" spans="1:15" s="4" customFormat="1" x14ac:dyDescent="0.25">
      <c r="A161" s="9" t="s">
        <v>1</v>
      </c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>
        <v>517.94000000000005</v>
      </c>
      <c r="M161" s="10">
        <v>1365.41</v>
      </c>
      <c r="N161" s="10">
        <f t="shared" si="32"/>
        <v>1883.3500000000001</v>
      </c>
      <c r="O161" s="5"/>
    </row>
    <row r="162" spans="1:15" s="2" customFormat="1" x14ac:dyDescent="0.25">
      <c r="A162" s="7" t="s">
        <v>27</v>
      </c>
      <c r="B162" s="8">
        <f t="shared" ref="B162:M162" si="44">SUM(B163:B164)</f>
        <v>0</v>
      </c>
      <c r="C162" s="8">
        <f t="shared" si="44"/>
        <v>0</v>
      </c>
      <c r="D162" s="8">
        <f t="shared" si="44"/>
        <v>0</v>
      </c>
      <c r="E162" s="8">
        <f t="shared" si="44"/>
        <v>0</v>
      </c>
      <c r="F162" s="8">
        <f t="shared" si="44"/>
        <v>0</v>
      </c>
      <c r="G162" s="8">
        <f t="shared" si="44"/>
        <v>0</v>
      </c>
      <c r="H162" s="8">
        <f t="shared" si="44"/>
        <v>0</v>
      </c>
      <c r="I162" s="8">
        <f t="shared" si="44"/>
        <v>0</v>
      </c>
      <c r="J162" s="8">
        <f t="shared" si="44"/>
        <v>58998.99</v>
      </c>
      <c r="K162" s="8">
        <f t="shared" si="44"/>
        <v>0</v>
      </c>
      <c r="L162" s="8">
        <f t="shared" si="44"/>
        <v>92264.19</v>
      </c>
      <c r="M162" s="8">
        <f t="shared" si="44"/>
        <v>292824.76</v>
      </c>
      <c r="N162" s="8">
        <f t="shared" si="32"/>
        <v>444087.94</v>
      </c>
      <c r="O162" s="3"/>
    </row>
    <row r="163" spans="1:15" s="4" customFormat="1" x14ac:dyDescent="0.25">
      <c r="A163" s="9" t="s">
        <v>0</v>
      </c>
      <c r="B163" s="10"/>
      <c r="C163" s="10"/>
      <c r="D163" s="10"/>
      <c r="E163" s="10"/>
      <c r="F163" s="10"/>
      <c r="G163" s="10"/>
      <c r="H163" s="10"/>
      <c r="I163" s="10"/>
      <c r="J163" s="10">
        <v>53212.63</v>
      </c>
      <c r="K163" s="10">
        <v>0</v>
      </c>
      <c r="L163" s="10">
        <v>80025.899999999994</v>
      </c>
      <c r="M163" s="10">
        <v>261357.09</v>
      </c>
      <c r="N163" s="10">
        <f t="shared" si="32"/>
        <v>394595.62</v>
      </c>
      <c r="O163" s="5"/>
    </row>
    <row r="164" spans="1:15" s="4" customFormat="1" x14ac:dyDescent="0.25">
      <c r="A164" s="9" t="s">
        <v>1</v>
      </c>
      <c r="B164" s="10"/>
      <c r="C164" s="10"/>
      <c r="D164" s="10"/>
      <c r="E164" s="10"/>
      <c r="F164" s="10"/>
      <c r="G164" s="10"/>
      <c r="H164" s="10"/>
      <c r="I164" s="10"/>
      <c r="J164" s="10">
        <v>5786.36</v>
      </c>
      <c r="K164" s="10">
        <v>0</v>
      </c>
      <c r="L164" s="10">
        <v>12238.29</v>
      </c>
      <c r="M164" s="10">
        <v>31467.67</v>
      </c>
      <c r="N164" s="10">
        <f t="shared" si="32"/>
        <v>49492.32</v>
      </c>
      <c r="O164" s="5"/>
    </row>
    <row r="165" spans="1:15" s="2" customFormat="1" x14ac:dyDescent="0.25">
      <c r="A165" s="7" t="s">
        <v>34</v>
      </c>
      <c r="B165" s="8">
        <f t="shared" ref="B165:M165" si="45">SUM(B166:B167)</f>
        <v>0</v>
      </c>
      <c r="C165" s="8">
        <f t="shared" si="45"/>
        <v>0</v>
      </c>
      <c r="D165" s="8">
        <f t="shared" si="45"/>
        <v>0</v>
      </c>
      <c r="E165" s="8">
        <f t="shared" si="45"/>
        <v>0</v>
      </c>
      <c r="F165" s="8">
        <f t="shared" si="45"/>
        <v>0</v>
      </c>
      <c r="G165" s="8">
        <f t="shared" si="45"/>
        <v>0</v>
      </c>
      <c r="H165" s="8">
        <f t="shared" si="45"/>
        <v>0</v>
      </c>
      <c r="I165" s="8">
        <f t="shared" si="45"/>
        <v>0</v>
      </c>
      <c r="J165" s="8">
        <f t="shared" si="45"/>
        <v>0</v>
      </c>
      <c r="K165" s="8">
        <f t="shared" si="45"/>
        <v>0</v>
      </c>
      <c r="L165" s="8">
        <f t="shared" si="45"/>
        <v>0</v>
      </c>
      <c r="M165" s="8">
        <f t="shared" si="45"/>
        <v>2670.74</v>
      </c>
      <c r="N165" s="8">
        <f t="shared" si="32"/>
        <v>2670.74</v>
      </c>
      <c r="O165" s="3"/>
    </row>
    <row r="166" spans="1:15" s="4" customFormat="1" x14ac:dyDescent="0.25">
      <c r="A166" s="9" t="s">
        <v>0</v>
      </c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>
        <v>1710</v>
      </c>
      <c r="N166" s="10">
        <f t="shared" si="32"/>
        <v>1710</v>
      </c>
      <c r="O166" s="5"/>
    </row>
    <row r="167" spans="1:15" s="4" customFormat="1" x14ac:dyDescent="0.25">
      <c r="A167" s="9" t="s">
        <v>1</v>
      </c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>
        <v>960.74</v>
      </c>
      <c r="N167" s="10">
        <f t="shared" si="32"/>
        <v>960.74</v>
      </c>
      <c r="O167" s="5"/>
    </row>
    <row r="168" spans="1:15" s="2" customFormat="1" x14ac:dyDescent="0.25">
      <c r="A168" s="7" t="s">
        <v>25</v>
      </c>
      <c r="B168" s="8">
        <f t="shared" ref="B168:M168" si="46">SUM(B169:B170)</f>
        <v>0</v>
      </c>
      <c r="C168" s="8">
        <f t="shared" si="46"/>
        <v>0</v>
      </c>
      <c r="D168" s="8">
        <f t="shared" si="46"/>
        <v>0</v>
      </c>
      <c r="E168" s="8">
        <f t="shared" si="46"/>
        <v>0</v>
      </c>
      <c r="F168" s="8">
        <f t="shared" si="46"/>
        <v>0</v>
      </c>
      <c r="G168" s="8">
        <f t="shared" si="46"/>
        <v>0</v>
      </c>
      <c r="H168" s="8">
        <f t="shared" si="46"/>
        <v>0</v>
      </c>
      <c r="I168" s="8">
        <f t="shared" si="46"/>
        <v>0</v>
      </c>
      <c r="J168" s="8">
        <f t="shared" si="46"/>
        <v>11520.25</v>
      </c>
      <c r="K168" s="8">
        <f t="shared" si="46"/>
        <v>6007.9400000000005</v>
      </c>
      <c r="L168" s="8">
        <f t="shared" si="46"/>
        <v>10309.86</v>
      </c>
      <c r="M168" s="8">
        <f t="shared" si="46"/>
        <v>2503.46</v>
      </c>
      <c r="N168" s="8">
        <f t="shared" si="32"/>
        <v>30341.510000000002</v>
      </c>
      <c r="O168" s="3"/>
    </row>
    <row r="169" spans="1:15" s="4" customFormat="1" x14ac:dyDescent="0.25">
      <c r="A169" s="9" t="s">
        <v>0</v>
      </c>
      <c r="B169" s="10"/>
      <c r="C169" s="10"/>
      <c r="D169" s="10"/>
      <c r="E169" s="10"/>
      <c r="F169" s="10"/>
      <c r="G169" s="10"/>
      <c r="H169" s="10"/>
      <c r="I169" s="10"/>
      <c r="J169" s="10">
        <v>9522</v>
      </c>
      <c r="K169" s="10">
        <v>3738.21</v>
      </c>
      <c r="L169" s="10">
        <v>6255.27</v>
      </c>
      <c r="M169" s="10"/>
      <c r="N169" s="10">
        <f t="shared" si="32"/>
        <v>19515.48</v>
      </c>
      <c r="O169" s="5"/>
    </row>
    <row r="170" spans="1:15" s="4" customFormat="1" x14ac:dyDescent="0.25">
      <c r="A170" s="9" t="s">
        <v>1</v>
      </c>
      <c r="B170" s="10"/>
      <c r="C170" s="10"/>
      <c r="D170" s="10"/>
      <c r="E170" s="10"/>
      <c r="F170" s="10"/>
      <c r="G170" s="10"/>
      <c r="H170" s="10"/>
      <c r="I170" s="10"/>
      <c r="J170" s="10">
        <v>1998.25</v>
      </c>
      <c r="K170" s="10">
        <v>2269.73</v>
      </c>
      <c r="L170" s="10">
        <v>4054.59</v>
      </c>
      <c r="M170" s="10">
        <v>2503.46</v>
      </c>
      <c r="N170" s="10">
        <f t="shared" si="32"/>
        <v>10826.029999999999</v>
      </c>
      <c r="O170" s="5"/>
    </row>
    <row r="174" spans="1:15" x14ac:dyDescent="0.25">
      <c r="A174" s="2" t="s">
        <v>11</v>
      </c>
    </row>
    <row r="175" spans="1:15" x14ac:dyDescent="0.25">
      <c r="A175" t="str">
        <f>A126</f>
        <v>ABASOLO</v>
      </c>
      <c r="B175" s="1">
        <f>N126</f>
        <v>146955.39000000001</v>
      </c>
    </row>
    <row r="176" spans="1:15" x14ac:dyDescent="0.25">
      <c r="A176" t="str">
        <f>A129</f>
        <v>CANDELA</v>
      </c>
      <c r="B176" s="1">
        <f>N129</f>
        <v>1669.48</v>
      </c>
    </row>
    <row r="177" spans="1:2" x14ac:dyDescent="0.25">
      <c r="A177" t="str">
        <f>A132</f>
        <v>CASTAÑOS</v>
      </c>
      <c r="B177" s="1">
        <f>N132</f>
        <v>1027203.99</v>
      </c>
    </row>
    <row r="178" spans="1:2" x14ac:dyDescent="0.25">
      <c r="A178" t="str">
        <f>A135</f>
        <v>CUATRO CIENEGAS</v>
      </c>
      <c r="B178" s="1">
        <f>N135</f>
        <v>199516.62</v>
      </c>
    </row>
    <row r="179" spans="1:2" x14ac:dyDescent="0.25">
      <c r="A179" t="str">
        <f>A138</f>
        <v>GUERRERO</v>
      </c>
      <c r="B179" s="1">
        <f>N138</f>
        <v>334554.62</v>
      </c>
    </row>
    <row r="180" spans="1:2" x14ac:dyDescent="0.25">
      <c r="A180" t="str">
        <f>A141</f>
        <v>HIDALGO</v>
      </c>
      <c r="B180" s="1">
        <f>N141</f>
        <v>493730.25999999995</v>
      </c>
    </row>
    <row r="181" spans="1:2" x14ac:dyDescent="0.25">
      <c r="A181" t="str">
        <f>A144</f>
        <v>JUAREZ</v>
      </c>
      <c r="B181" s="1">
        <f>N144</f>
        <v>366563.73</v>
      </c>
    </row>
    <row r="182" spans="1:2" x14ac:dyDescent="0.25">
      <c r="A182" t="str">
        <f>A147</f>
        <v>LAMADRID</v>
      </c>
      <c r="B182" s="1">
        <f>N147</f>
        <v>15789.46</v>
      </c>
    </row>
    <row r="183" spans="1:2" x14ac:dyDescent="0.25">
      <c r="A183" t="str">
        <f>A150</f>
        <v>NADADORES</v>
      </c>
      <c r="B183" s="1">
        <f>N150</f>
        <v>55128.68</v>
      </c>
    </row>
    <row r="184" spans="1:2" x14ac:dyDescent="0.25">
      <c r="A184" t="str">
        <f>A153</f>
        <v>OCAMPO</v>
      </c>
      <c r="B184" s="1">
        <f>N153</f>
        <v>47771.7</v>
      </c>
    </row>
    <row r="185" spans="1:2" x14ac:dyDescent="0.25">
      <c r="A185" t="str">
        <f>A156</f>
        <v>PROGRESO</v>
      </c>
      <c r="B185" s="1">
        <f>N156</f>
        <v>378998.93</v>
      </c>
    </row>
    <row r="186" spans="1:2" x14ac:dyDescent="0.25">
      <c r="A186" t="str">
        <f>A159</f>
        <v>SACRAMENTO</v>
      </c>
      <c r="B186" s="1">
        <f>N159</f>
        <v>30083.35</v>
      </c>
    </row>
    <row r="187" spans="1:2" x14ac:dyDescent="0.25">
      <c r="A187" t="str">
        <f>A162</f>
        <v>SAN BUENAVENTURA</v>
      </c>
      <c r="B187" s="1">
        <f>N162</f>
        <v>444087.94</v>
      </c>
    </row>
    <row r="188" spans="1:2" x14ac:dyDescent="0.25">
      <c r="A188" t="str">
        <f>A165</f>
        <v>SIERRA MOJADA</v>
      </c>
      <c r="B188" s="1">
        <f>N165</f>
        <v>2670.74</v>
      </c>
    </row>
    <row r="189" spans="1:2" x14ac:dyDescent="0.25">
      <c r="A189" t="str">
        <f>A168</f>
        <v>VILLA UNION</v>
      </c>
      <c r="B189" s="1">
        <f>N168</f>
        <v>30341.510000000002</v>
      </c>
    </row>
    <row r="196" spans="1:2" x14ac:dyDescent="0.25">
      <c r="A196" s="2" t="s">
        <v>12</v>
      </c>
    </row>
    <row r="197" spans="1:2" x14ac:dyDescent="0.25">
      <c r="A197" s="1" t="str">
        <f>A126</f>
        <v>ABASOLO</v>
      </c>
      <c r="B197" s="1">
        <f>N127</f>
        <v>145641.67000000001</v>
      </c>
    </row>
    <row r="198" spans="1:2" x14ac:dyDescent="0.25">
      <c r="A198" s="1" t="str">
        <f>A129</f>
        <v>CANDELA</v>
      </c>
      <c r="B198" s="1">
        <f>N130</f>
        <v>1187.71</v>
      </c>
    </row>
    <row r="199" spans="1:2" x14ac:dyDescent="0.25">
      <c r="A199" s="1" t="str">
        <f>A132</f>
        <v>CASTAÑOS</v>
      </c>
      <c r="B199" s="1">
        <f>N133</f>
        <v>952225.13000000012</v>
      </c>
    </row>
    <row r="200" spans="1:2" x14ac:dyDescent="0.25">
      <c r="A200" t="str">
        <f>A135</f>
        <v>CUATRO CIENEGAS</v>
      </c>
      <c r="B200" s="1">
        <f>N136</f>
        <v>185249.03999999998</v>
      </c>
    </row>
    <row r="201" spans="1:2" x14ac:dyDescent="0.25">
      <c r="A201" t="str">
        <f>A138</f>
        <v>GUERRERO</v>
      </c>
      <c r="B201" s="1">
        <f>N139</f>
        <v>328514.32</v>
      </c>
    </row>
    <row r="202" spans="1:2" x14ac:dyDescent="0.25">
      <c r="A202" t="str">
        <f>A141</f>
        <v>HIDALGO</v>
      </c>
      <c r="B202" s="1">
        <f>N142</f>
        <v>482237.48</v>
      </c>
    </row>
    <row r="203" spans="1:2" x14ac:dyDescent="0.25">
      <c r="A203" t="str">
        <f>A144</f>
        <v>JUAREZ</v>
      </c>
      <c r="B203" s="1">
        <f>N145</f>
        <v>348019.98</v>
      </c>
    </row>
    <row r="204" spans="1:2" x14ac:dyDescent="0.25">
      <c r="A204" t="str">
        <f>A147</f>
        <v>LAMADRID</v>
      </c>
      <c r="B204" s="1">
        <f>N148</f>
        <v>12594.9</v>
      </c>
    </row>
    <row r="205" spans="1:2" x14ac:dyDescent="0.25">
      <c r="A205" t="str">
        <f>A150</f>
        <v>NADADORES</v>
      </c>
      <c r="B205" s="1">
        <f>N151</f>
        <v>47385.99</v>
      </c>
    </row>
    <row r="206" spans="1:2" x14ac:dyDescent="0.25">
      <c r="A206" t="str">
        <f>A153</f>
        <v>OCAMPO</v>
      </c>
      <c r="B206" s="1">
        <f>N154</f>
        <v>46260</v>
      </c>
    </row>
    <row r="207" spans="1:2" x14ac:dyDescent="0.25">
      <c r="A207" t="str">
        <f>A156</f>
        <v>PROGRESO</v>
      </c>
      <c r="B207" s="1">
        <f>N157</f>
        <v>347981.76</v>
      </c>
    </row>
    <row r="208" spans="1:2" x14ac:dyDescent="0.25">
      <c r="A208" t="str">
        <f>A159</f>
        <v>SACRAMENTO</v>
      </c>
      <c r="B208" s="1">
        <f>N160</f>
        <v>28200</v>
      </c>
    </row>
    <row r="209" spans="1:14" x14ac:dyDescent="0.25">
      <c r="A209" t="str">
        <f>A162</f>
        <v>SAN BUENAVENTURA</v>
      </c>
      <c r="B209" s="1">
        <f>N163</f>
        <v>394595.62</v>
      </c>
    </row>
    <row r="210" spans="1:14" x14ac:dyDescent="0.25">
      <c r="A210" t="str">
        <f>A165</f>
        <v>SIERRA MOJADA</v>
      </c>
      <c r="B210" s="1">
        <f>N166</f>
        <v>1710</v>
      </c>
    </row>
    <row r="211" spans="1:14" x14ac:dyDescent="0.25">
      <c r="A211" t="str">
        <f>A168</f>
        <v>VILLA UNION</v>
      </c>
      <c r="B211" s="1">
        <f>N169</f>
        <v>19515.48</v>
      </c>
    </row>
    <row r="216" spans="1:14" x14ac:dyDescent="0.25">
      <c r="N216" s="15"/>
    </row>
    <row r="217" spans="1:14" x14ac:dyDescent="0.25">
      <c r="A217" s="2" t="s">
        <v>37</v>
      </c>
      <c r="N217" s="15"/>
    </row>
    <row r="218" spans="1:14" x14ac:dyDescent="0.25">
      <c r="A218" s="1" t="s">
        <v>28</v>
      </c>
      <c r="B218" s="1">
        <f>N128</f>
        <v>1313.72</v>
      </c>
      <c r="N218" s="15"/>
    </row>
    <row r="219" spans="1:14" x14ac:dyDescent="0.25">
      <c r="A219" s="1" t="s">
        <v>31</v>
      </c>
      <c r="B219" s="1">
        <f>N131</f>
        <v>481.77</v>
      </c>
      <c r="N219" s="15"/>
    </row>
    <row r="220" spans="1:14" x14ac:dyDescent="0.25">
      <c r="A220" s="1" t="s">
        <v>20</v>
      </c>
      <c r="B220" s="1">
        <f>N134</f>
        <v>74978.86</v>
      </c>
      <c r="N220" s="15"/>
    </row>
    <row r="221" spans="1:14" x14ac:dyDescent="0.25">
      <c r="A221" t="s">
        <v>21</v>
      </c>
      <c r="B221" s="1">
        <f>N137</f>
        <v>14267.580000000002</v>
      </c>
      <c r="N221" s="15"/>
    </row>
    <row r="222" spans="1:14" x14ac:dyDescent="0.25">
      <c r="A222" t="s">
        <v>22</v>
      </c>
      <c r="B222" s="1">
        <f>N140</f>
        <v>6040.3000000000011</v>
      </c>
      <c r="N222" s="15"/>
    </row>
    <row r="223" spans="1:14" x14ac:dyDescent="0.25">
      <c r="A223" t="s">
        <v>23</v>
      </c>
      <c r="B223" s="1">
        <f>N143</f>
        <v>11492.779999999999</v>
      </c>
      <c r="N223" s="15"/>
    </row>
    <row r="224" spans="1:14" x14ac:dyDescent="0.25">
      <c r="A224" t="s">
        <v>24</v>
      </c>
      <c r="B224" s="1">
        <f>N146</f>
        <v>18543.75</v>
      </c>
      <c r="N224" s="15"/>
    </row>
    <row r="225" spans="1:14" x14ac:dyDescent="0.25">
      <c r="A225" t="s">
        <v>29</v>
      </c>
      <c r="B225" s="1">
        <f>N149</f>
        <v>3194.56</v>
      </c>
      <c r="N225" s="15"/>
    </row>
    <row r="226" spans="1:14" x14ac:dyDescent="0.25">
      <c r="A226" t="s">
        <v>32</v>
      </c>
      <c r="B226" s="1">
        <f>N152</f>
        <v>7742.69</v>
      </c>
      <c r="N226" s="15"/>
    </row>
    <row r="227" spans="1:14" x14ac:dyDescent="0.25">
      <c r="A227" t="s">
        <v>33</v>
      </c>
      <c r="B227" s="1">
        <f>N155</f>
        <v>1511.7</v>
      </c>
      <c r="N227" s="15"/>
    </row>
    <row r="228" spans="1:14" x14ac:dyDescent="0.25">
      <c r="A228" t="s">
        <v>26</v>
      </c>
      <c r="B228" s="1">
        <f>N158</f>
        <v>31017.17</v>
      </c>
      <c r="N228" s="15"/>
    </row>
    <row r="229" spans="1:14" x14ac:dyDescent="0.25">
      <c r="A229" t="s">
        <v>30</v>
      </c>
      <c r="B229" s="1">
        <f>N161</f>
        <v>1883.3500000000001</v>
      </c>
      <c r="N229" s="15"/>
    </row>
    <row r="230" spans="1:14" x14ac:dyDescent="0.25">
      <c r="A230" t="s">
        <v>27</v>
      </c>
      <c r="B230" s="1">
        <f>N164</f>
        <v>49492.32</v>
      </c>
      <c r="N230" s="15"/>
    </row>
    <row r="231" spans="1:14" x14ac:dyDescent="0.25">
      <c r="A231" t="s">
        <v>34</v>
      </c>
      <c r="B231" s="1">
        <f>N167</f>
        <v>960.74</v>
      </c>
    </row>
    <row r="232" spans="1:14" x14ac:dyDescent="0.25">
      <c r="A232" t="s">
        <v>25</v>
      </c>
      <c r="B232" s="1">
        <f>N170</f>
        <v>10826.029999999999</v>
      </c>
    </row>
  </sheetData>
  <mergeCells count="2">
    <mergeCell ref="A6:K6"/>
    <mergeCell ref="A7:K7"/>
  </mergeCells>
  <pageMargins left="0.31496062992125984" right="0.31496062992125984" top="0.35433070866141736" bottom="0.35433070866141736" header="0.31496062992125984" footer="0.31496062992125984"/>
  <pageSetup scale="70" orientation="landscape" r:id="rId1"/>
  <rowBreaks count="3" manualBreakCount="3">
    <brk id="54" max="16383" man="1"/>
    <brk id="123" max="16383" man="1"/>
    <brk id="21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ISAI-SERVC</vt:lpstr>
      <vt:lpstr>'ISAI-SERVC'!Títulos_a_imprimir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Flores</dc:creator>
  <cp:lastModifiedBy>Felix Flores</cp:lastModifiedBy>
  <cp:lastPrinted>2018-05-21T16:32:06Z</cp:lastPrinted>
  <dcterms:created xsi:type="dcterms:W3CDTF">2016-07-04T16:49:57Z</dcterms:created>
  <dcterms:modified xsi:type="dcterms:W3CDTF">2018-05-23T18:50:03Z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43a0ea53-fc87-479d-8770-b58f50549415</vt:lpwstr>
  </property>
</Properties>
</file>